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ROBERTO  CAVALLI  MEN 1ST LINE" sheetId="1" r:id="rId1"/>
  </sheets>
  <calcPr calcId="145621"/>
</workbook>
</file>

<file path=xl/calcChain.xml><?xml version="1.0" encoding="utf-8"?>
<calcChain xmlns="http://schemas.openxmlformats.org/spreadsheetml/2006/main">
  <c r="J99" i="1" l="1"/>
  <c r="I99" i="1"/>
  <c r="H99" i="1"/>
  <c r="G99" i="1"/>
  <c r="F99" i="1"/>
  <c r="E99" i="1"/>
  <c r="M98" i="1"/>
  <c r="K98" i="1"/>
  <c r="K97" i="1"/>
  <c r="M97" i="1" s="1"/>
  <c r="M96" i="1"/>
  <c r="K96" i="1"/>
  <c r="K95" i="1"/>
  <c r="M95" i="1" s="1"/>
  <c r="M94" i="1"/>
  <c r="K94" i="1"/>
  <c r="K93" i="1"/>
  <c r="M93" i="1" s="1"/>
  <c r="M92" i="1"/>
  <c r="K92" i="1"/>
  <c r="K91" i="1"/>
  <c r="M91" i="1" s="1"/>
  <c r="M90" i="1"/>
  <c r="K90" i="1"/>
  <c r="K89" i="1"/>
  <c r="M89" i="1" s="1"/>
  <c r="M88" i="1"/>
  <c r="K88" i="1"/>
  <c r="K87" i="1"/>
  <c r="M87" i="1" s="1"/>
  <c r="M86" i="1"/>
  <c r="K86" i="1"/>
  <c r="K85" i="1"/>
  <c r="M85" i="1" s="1"/>
  <c r="M84" i="1"/>
  <c r="K84" i="1"/>
  <c r="K83" i="1"/>
  <c r="M83" i="1" s="1"/>
  <c r="M82" i="1"/>
  <c r="K82" i="1"/>
  <c r="K81" i="1"/>
  <c r="M81" i="1" s="1"/>
  <c r="M80" i="1"/>
  <c r="K80" i="1"/>
  <c r="K79" i="1"/>
  <c r="M79" i="1" s="1"/>
  <c r="M78" i="1"/>
  <c r="K78" i="1"/>
  <c r="K77" i="1"/>
  <c r="M77" i="1" s="1"/>
  <c r="M76" i="1"/>
  <c r="K76" i="1"/>
  <c r="K75" i="1"/>
  <c r="M75" i="1" s="1"/>
  <c r="K74" i="1"/>
  <c r="M74" i="1" s="1"/>
  <c r="K73" i="1"/>
  <c r="M73" i="1" s="1"/>
  <c r="K72" i="1"/>
  <c r="M72" i="1" s="1"/>
  <c r="K71" i="1"/>
  <c r="M71" i="1" s="1"/>
  <c r="K70" i="1"/>
  <c r="M70" i="1" s="1"/>
  <c r="K69" i="1"/>
  <c r="M69" i="1" s="1"/>
  <c r="K68" i="1"/>
  <c r="M68" i="1" s="1"/>
  <c r="K67" i="1"/>
  <c r="M67" i="1" s="1"/>
  <c r="K66" i="1"/>
  <c r="M66" i="1" s="1"/>
  <c r="K65" i="1"/>
  <c r="M65" i="1" s="1"/>
  <c r="K64" i="1"/>
  <c r="M64" i="1" s="1"/>
  <c r="K63" i="1"/>
  <c r="M63" i="1" s="1"/>
  <c r="K62" i="1"/>
  <c r="M62" i="1" s="1"/>
  <c r="K61" i="1"/>
  <c r="M61" i="1" s="1"/>
  <c r="K60" i="1"/>
  <c r="M60" i="1" s="1"/>
  <c r="K59" i="1"/>
  <c r="M59" i="1" s="1"/>
  <c r="K58" i="1"/>
  <c r="M58" i="1" s="1"/>
  <c r="K57" i="1"/>
  <c r="M57" i="1" s="1"/>
  <c r="K56" i="1"/>
  <c r="M56" i="1" s="1"/>
  <c r="K55" i="1"/>
  <c r="M55" i="1" s="1"/>
  <c r="K54" i="1"/>
  <c r="M54" i="1" s="1"/>
  <c r="K53" i="1"/>
  <c r="M53" i="1" s="1"/>
  <c r="K52" i="1"/>
  <c r="M52" i="1" s="1"/>
  <c r="K51" i="1"/>
  <c r="M51" i="1" s="1"/>
  <c r="K50" i="1"/>
  <c r="M50" i="1" s="1"/>
  <c r="K49" i="1"/>
  <c r="M49" i="1" s="1"/>
  <c r="K48" i="1"/>
  <c r="M48" i="1" s="1"/>
  <c r="K47" i="1"/>
  <c r="M47" i="1" s="1"/>
  <c r="K46" i="1"/>
  <c r="M46" i="1" s="1"/>
  <c r="K45" i="1"/>
  <c r="M45" i="1" s="1"/>
  <c r="K44" i="1"/>
  <c r="M44" i="1" s="1"/>
  <c r="K43" i="1"/>
  <c r="M43" i="1" s="1"/>
  <c r="K42" i="1"/>
  <c r="M42" i="1" s="1"/>
  <c r="K41" i="1"/>
  <c r="M41" i="1" s="1"/>
  <c r="K40" i="1"/>
  <c r="M40" i="1" s="1"/>
  <c r="K39" i="1"/>
  <c r="M39" i="1" s="1"/>
  <c r="K38" i="1"/>
  <c r="M38" i="1" s="1"/>
  <c r="K37" i="1"/>
  <c r="M37" i="1" s="1"/>
  <c r="K36" i="1"/>
  <c r="M36" i="1" s="1"/>
  <c r="K35" i="1"/>
  <c r="M35" i="1" s="1"/>
  <c r="K34" i="1"/>
  <c r="M34" i="1" s="1"/>
  <c r="K33" i="1"/>
  <c r="M33" i="1" s="1"/>
  <c r="K32" i="1"/>
  <c r="M32" i="1" s="1"/>
  <c r="K31" i="1"/>
  <c r="M31" i="1" s="1"/>
  <c r="K30" i="1"/>
  <c r="M30" i="1" s="1"/>
  <c r="K29" i="1"/>
  <c r="M29" i="1" s="1"/>
  <c r="K28" i="1"/>
  <c r="M28" i="1" s="1"/>
  <c r="K27" i="1"/>
  <c r="M27" i="1" s="1"/>
  <c r="K26" i="1"/>
  <c r="M26" i="1" s="1"/>
  <c r="K25" i="1"/>
  <c r="M25" i="1" s="1"/>
  <c r="K24" i="1"/>
  <c r="M24" i="1" s="1"/>
  <c r="K23" i="1"/>
  <c r="M23" i="1" s="1"/>
  <c r="K22" i="1"/>
  <c r="M22" i="1" s="1"/>
  <c r="K21" i="1"/>
  <c r="M21" i="1" s="1"/>
  <c r="K20" i="1"/>
  <c r="M20" i="1" s="1"/>
  <c r="K19" i="1"/>
  <c r="M19" i="1" s="1"/>
  <c r="K18" i="1"/>
  <c r="M18" i="1" s="1"/>
  <c r="K17" i="1"/>
  <c r="M17" i="1" s="1"/>
  <c r="K16" i="1"/>
  <c r="M16" i="1" s="1"/>
  <c r="K15" i="1"/>
  <c r="M15" i="1" s="1"/>
  <c r="K14" i="1"/>
  <c r="M14" i="1" s="1"/>
  <c r="K13" i="1"/>
  <c r="M13" i="1" s="1"/>
  <c r="K12" i="1"/>
  <c r="M12" i="1" s="1"/>
  <c r="K11" i="1"/>
  <c r="M11" i="1" s="1"/>
  <c r="K10" i="1"/>
  <c r="M10" i="1" s="1"/>
  <c r="K9" i="1"/>
  <c r="M9" i="1" s="1"/>
  <c r="K8" i="1"/>
  <c r="M8" i="1" s="1"/>
  <c r="K7" i="1"/>
  <c r="M7" i="1" s="1"/>
  <c r="K6" i="1"/>
  <c r="M6" i="1" s="1"/>
  <c r="K5" i="1"/>
  <c r="M5" i="1" s="1"/>
  <c r="K4" i="1"/>
  <c r="M4" i="1" s="1"/>
  <c r="K3" i="1"/>
  <c r="M3" i="1" s="1"/>
  <c r="K2" i="1"/>
  <c r="M2" i="1" s="1"/>
  <c r="M99" i="1" s="1"/>
  <c r="K99" i="1" l="1"/>
  <c r="L99" i="1" s="1"/>
</calcChain>
</file>

<file path=xl/sharedStrings.xml><?xml version="1.0" encoding="utf-8"?>
<sst xmlns="http://schemas.openxmlformats.org/spreadsheetml/2006/main" count="206" uniqueCount="160">
  <si>
    <t xml:space="preserve">PHOTOS </t>
  </si>
  <si>
    <t>REF</t>
  </si>
  <si>
    <t xml:space="preserve">DESCRIPTION </t>
  </si>
  <si>
    <t>XS</t>
  </si>
  <si>
    <t>S</t>
  </si>
  <si>
    <t>M</t>
  </si>
  <si>
    <t>L</t>
  </si>
  <si>
    <t>XL</t>
  </si>
  <si>
    <t>XXL</t>
  </si>
  <si>
    <t xml:space="preserve">QTY </t>
  </si>
  <si>
    <t xml:space="preserve">RETAIL </t>
  </si>
  <si>
    <t xml:space="preserve">TOTAL </t>
  </si>
  <si>
    <t>FSM638A#35400500</t>
  </si>
  <si>
    <t>Polo uomo cotone - BEIGE</t>
  </si>
  <si>
    <t>FSM638A#35401001</t>
  </si>
  <si>
    <t>Polo uomo cotone - GIALLINO</t>
  </si>
  <si>
    <t>FSM638A#35402000</t>
  </si>
  <si>
    <t>Polo uomo cotone - ROSSO</t>
  </si>
  <si>
    <t>FSM638A#35402509</t>
  </si>
  <si>
    <t>Polo uomo cotone - ROSA SCURO</t>
  </si>
  <si>
    <t>FSM638A#35404008</t>
  </si>
  <si>
    <t>Polo uomo cotone - PETROLIO</t>
  </si>
  <si>
    <t>FSM638A#35404043</t>
  </si>
  <si>
    <t>Polo uomo cotone - VERDE MUSCHIO</t>
  </si>
  <si>
    <t>FSM638A#35404500</t>
  </si>
  <si>
    <t>Polo uomo cotone - BLU</t>
  </si>
  <si>
    <t>FSM638A#35404926</t>
  </si>
  <si>
    <t>Polo uomo cotone - NAVY</t>
  </si>
  <si>
    <t>FSM638A#35405012</t>
  </si>
  <si>
    <t>Polo uomo cotone - GRIGIO CHIARO</t>
  </si>
  <si>
    <t>FSM638A#35405051</t>
  </si>
  <si>
    <t>Polo uomo cotone - NERO</t>
  </si>
  <si>
    <t>FSR602KB00500001</t>
  </si>
  <si>
    <t>MAN WOVEN POLO - BIANCO</t>
  </si>
  <si>
    <t>FSR602KB00502002</t>
  </si>
  <si>
    <t>MAN WOVEN POLO - BORDEAUX</t>
  </si>
  <si>
    <t>FSR602KB00503030</t>
  </si>
  <si>
    <t>MAN WOVEN POLO - BLUETTE</t>
  </si>
  <si>
    <t>FSR602KB00504008</t>
  </si>
  <si>
    <t>MAN WOVEN POLO - PETROLIO</t>
  </si>
  <si>
    <t>FSR602KB00504926</t>
  </si>
  <si>
    <t>MAN WOVEN POLO - NAVY</t>
  </si>
  <si>
    <t>FSR602KB00505001</t>
  </si>
  <si>
    <t>MAN WOVEN POLO - GRIGIO</t>
  </si>
  <si>
    <t>FSR602KB00505051</t>
  </si>
  <si>
    <t>MAN WOVEN POLO - NERO</t>
  </si>
  <si>
    <t>FSR687JD06405051</t>
  </si>
  <si>
    <t>MAN KNITTED POLO - NERO</t>
  </si>
  <si>
    <t>FST635A#200D0051</t>
  </si>
  <si>
    <t>MAN KNITTED POLO - GRIGIO/NERO</t>
  </si>
  <si>
    <t>FST635A#200D5858</t>
  </si>
  <si>
    <t>MAN KNITTED POLO - VERDE MILITARE/NERO</t>
  </si>
  <si>
    <t>FST637A#20200053</t>
  </si>
  <si>
    <t>MAN KNITTED POLO - BIANCO</t>
  </si>
  <si>
    <t>FST637A#20203030</t>
  </si>
  <si>
    <t>FST637A#20204500</t>
  </si>
  <si>
    <t>MAN WOVEN POLO - BLU</t>
  </si>
  <si>
    <t>FST637A#20205051</t>
  </si>
  <si>
    <t>FST639A#204T0933</t>
  </si>
  <si>
    <t>MAN WOVEN POLO - GRIGIO/NERO/BLU</t>
  </si>
  <si>
    <t>FST639A#204T8189</t>
  </si>
  <si>
    <t>MAN WOVEN POLO - GRIGIO/NERO/VERDE ML</t>
  </si>
  <si>
    <t>FST642A#20700053</t>
  </si>
  <si>
    <t>FST642A#20702002</t>
  </si>
  <si>
    <t>MAN KNITTED POLO - BORDEAUX</t>
  </si>
  <si>
    <t>FST642A#20703030</t>
  </si>
  <si>
    <t>FST642A#20704926</t>
  </si>
  <si>
    <t>MAN KNITTED POLO - NAVY</t>
  </si>
  <si>
    <t>FST642A#20705051</t>
  </si>
  <si>
    <t>FST643A#20800053</t>
  </si>
  <si>
    <t>FST643A#20802000</t>
  </si>
  <si>
    <t>MAN KNITTED POLO - ROSSO</t>
  </si>
  <si>
    <t>FST643A#20804008</t>
  </si>
  <si>
    <t>FST643A#20804926</t>
  </si>
  <si>
    <t>FST643A#20805051</t>
  </si>
  <si>
    <t>FST601JD06105051</t>
  </si>
  <si>
    <t>MAN KNITTED T-SHIRT - NERO</t>
  </si>
  <si>
    <t>FST612JD06105051</t>
  </si>
  <si>
    <t>T-SHIRT UOMO - NERO</t>
  </si>
  <si>
    <t>FST614JD06105001</t>
  </si>
  <si>
    <t>T-SHIRT UOMO - GRIGIO</t>
  </si>
  <si>
    <t>FST618JD06104500</t>
  </si>
  <si>
    <t>T-SHIRT - BLU</t>
  </si>
  <si>
    <t>FST626JD06104500</t>
  </si>
  <si>
    <t>MAN KNITTED T-SHIRT - BLU</t>
  </si>
  <si>
    <t>FST627JD06104500</t>
  </si>
  <si>
    <t>Teeshirt girocollo - blu</t>
  </si>
  <si>
    <t>FST627JD06105051</t>
  </si>
  <si>
    <t>FST629JD06103030</t>
  </si>
  <si>
    <t>T-SHIRT UOMO - BLUETTE</t>
  </si>
  <si>
    <t>FST629JD06104500</t>
  </si>
  <si>
    <t>T-SHIRT UOMO - BLU</t>
  </si>
  <si>
    <t>FST629JD06105051</t>
  </si>
  <si>
    <t>FST631JD06100001</t>
  </si>
  <si>
    <t>T-SHIRT UOMO - BIANCO</t>
  </si>
  <si>
    <t>FST631JD06104500</t>
  </si>
  <si>
    <t>FST631JD06104940</t>
  </si>
  <si>
    <t>T-SHIRT UOMO - MILITARY GREEN</t>
  </si>
  <si>
    <t>FST632JD06100001</t>
  </si>
  <si>
    <t>FST632JD06104500</t>
  </si>
  <si>
    <t>FST632JD06104940</t>
  </si>
  <si>
    <t>T-SHIRT UOMO - VERDE MILITARE</t>
  </si>
  <si>
    <t>FST632JD06105051</t>
  </si>
  <si>
    <t>FST646A#21300053</t>
  </si>
  <si>
    <t>Teeshirt girocollo - BIANCO</t>
  </si>
  <si>
    <t>FST646A#21302002</t>
  </si>
  <si>
    <t>MAN KNITTED T-SHIRTS - BORDEAUX</t>
  </si>
  <si>
    <t>FST646A#21304926</t>
  </si>
  <si>
    <t>T-SHIRT UOMO - NAVY</t>
  </si>
  <si>
    <t>FST646A#21305051</t>
  </si>
  <si>
    <t>FST647A#21400053</t>
  </si>
  <si>
    <t>FST647A#21404926</t>
  </si>
  <si>
    <t>MAN KNITTED T-SHIRTS - NAVY</t>
  </si>
  <si>
    <t>FST647A#21405051</t>
  </si>
  <si>
    <t>MAN KNITTED T-SHIRTS - NERO</t>
  </si>
  <si>
    <t>FST648A#21500053</t>
  </si>
  <si>
    <t>MAN KNITTED T-SHIRTS - BIANCO</t>
  </si>
  <si>
    <t>FST648A#21503030</t>
  </si>
  <si>
    <t>MAN KNITTED T-SHIRTS - BLUETTE</t>
  </si>
  <si>
    <t>FST648A#21505051</t>
  </si>
  <si>
    <t>FST649A#21600053</t>
  </si>
  <si>
    <t>FST649A#21604926</t>
  </si>
  <si>
    <t>FST649A#21605051</t>
  </si>
  <si>
    <t>FST650A#21700053</t>
  </si>
  <si>
    <t>FST650A#21704006</t>
  </si>
  <si>
    <t>Teeshirt girocollo - VERDE MILITARE</t>
  </si>
  <si>
    <t>FST650A#21704926</t>
  </si>
  <si>
    <t>Teeshirt girocollo - NAVY</t>
  </si>
  <si>
    <t>FST650A#21705051</t>
  </si>
  <si>
    <t>Teeshirt girocollo - NERO</t>
  </si>
  <si>
    <t>FST651A#21800053</t>
  </si>
  <si>
    <t>FST651A#21802002</t>
  </si>
  <si>
    <t>FST651A#21804926</t>
  </si>
  <si>
    <t>FST651A#21805051</t>
  </si>
  <si>
    <t>FST652A#21900053</t>
  </si>
  <si>
    <t>FST652A#21904926</t>
  </si>
  <si>
    <t>FST652A#21905014</t>
  </si>
  <si>
    <t>MAN KNITTED T-SHIRTS - GRIGIO MELANGE</t>
  </si>
  <si>
    <t>FST652A#21905051</t>
  </si>
  <si>
    <t>FST653A#22000053</t>
  </si>
  <si>
    <t>FST653A#22002002</t>
  </si>
  <si>
    <t>FST653A#22004926</t>
  </si>
  <si>
    <t>FST653A#22005051</t>
  </si>
  <si>
    <t>FST654A#22100053</t>
  </si>
  <si>
    <t>FST654A#22105014</t>
  </si>
  <si>
    <t>T-SHIRT UOMO - GRIGIO MELANGE</t>
  </si>
  <si>
    <t>FST654A#22105051</t>
  </si>
  <si>
    <t>FST655A#22200053</t>
  </si>
  <si>
    <t>FST655A#22204926</t>
  </si>
  <si>
    <t>FST655A#22205051</t>
  </si>
  <si>
    <t>FST656A#22300053</t>
  </si>
  <si>
    <t>FST656A#22305051</t>
  </si>
  <si>
    <t>FST657A#22400053</t>
  </si>
  <si>
    <t>FST657A#22403030</t>
  </si>
  <si>
    <t>Teeshirt girocollo - BLUETTE</t>
  </si>
  <si>
    <t>FST657A#22404926</t>
  </si>
  <si>
    <t>FST657A#22405051</t>
  </si>
  <si>
    <t>FST658A#22500053</t>
  </si>
  <si>
    <t>FST658A#22504926</t>
  </si>
  <si>
    <t>FST658A#22505014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</si>
</sst>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.00&quot; &quot;[$€-2]&quot; &quot;;&quot;-&quot;* #,##0.00&quot; &quot;[$€-2]&quot; &quot;;&quot; &quot;* &quot;-&quot;??&quot; &quot;[$€-2]&quot; &quot;"/>
  </numFmts>
  <fonts count="8" x14ac:knownFonts="1">
    <font>
      <sz val="11"/>
      <color indexed="8"/>
      <name val="Calibri"/>
    </font>
    <font>
      <b/>
      <sz val="12"/>
      <color indexed="8"/>
      <name val="Times New Roman"/>
    </font>
    <font>
      <b/>
      <sz val="16"/>
      <color indexed="8"/>
      <name val="Times New Roman"/>
    </font>
    <font>
      <b/>
      <sz val="14"/>
      <color indexed="8"/>
      <name val="Times New Roman"/>
    </font>
    <font>
      <b/>
      <sz val="16"/>
      <color indexed="11"/>
      <name val="Times New Roman"/>
    </font>
    <font>
      <b/>
      <sz val="14"/>
      <color indexed="12"/>
      <name val="Times New Roman"/>
    </font>
    <font>
      <b/>
      <sz val="18"/>
      <color indexed="8"/>
      <name val="Times New Roman"/>
    </font>
    <font>
      <b/>
      <sz val="18"/>
      <color indexed="9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14">
    <border>
      <left/>
      <right/>
      <top/>
      <bottom/>
      <diagonal/>
    </border>
    <border>
      <left style="thin">
        <color indexed="10"/>
      </left>
      <right style="medium">
        <color indexed="8"/>
      </right>
      <top style="thin">
        <color indexed="10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/>
      <bottom style="thin">
        <color indexed="10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4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 wrapText="1"/>
    </xf>
    <xf numFmtId="49" fontId="0" fillId="0" borderId="2" xfId="0" applyNumberFormat="1" applyFont="1" applyBorder="1" applyAlignment="1">
      <alignment vertical="center" wrapText="1"/>
    </xf>
    <xf numFmtId="49" fontId="0" fillId="0" borderId="3" xfId="0" applyNumberFormat="1" applyFont="1" applyBorder="1" applyAlignment="1">
      <alignment vertical="center" wrapText="1"/>
    </xf>
    <xf numFmtId="49" fontId="0" fillId="0" borderId="4" xfId="0" applyNumberFormat="1" applyFont="1" applyBorder="1" applyAlignment="1">
      <alignment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0" fillId="2" borderId="6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center" wrapText="1"/>
    </xf>
    <xf numFmtId="49" fontId="0" fillId="2" borderId="2" xfId="0" applyNumberFormat="1" applyFont="1" applyFill="1" applyBorder="1" applyAlignment="1">
      <alignment vertical="center" wrapText="1"/>
    </xf>
    <xf numFmtId="49" fontId="0" fillId="2" borderId="4" xfId="0" applyNumberFormat="1" applyFont="1" applyFill="1" applyBorder="1" applyAlignment="1">
      <alignment vertical="center" wrapText="1"/>
    </xf>
    <xf numFmtId="3" fontId="0" fillId="2" borderId="2" xfId="0" applyNumberFormat="1" applyFont="1" applyFill="1" applyBorder="1" applyAlignment="1">
      <alignment vertical="center" wrapText="1"/>
    </xf>
    <xf numFmtId="3" fontId="0" fillId="2" borderId="3" xfId="0" applyNumberFormat="1" applyFont="1" applyFill="1" applyBorder="1" applyAlignment="1">
      <alignment vertical="center" wrapText="1"/>
    </xf>
    <xf numFmtId="3" fontId="0" fillId="2" borderId="4" xfId="0" applyNumberFormat="1" applyFont="1" applyFill="1" applyBorder="1" applyAlignment="1">
      <alignment vertical="center" wrapText="1"/>
    </xf>
    <xf numFmtId="3" fontId="4" fillId="2" borderId="5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 wrapText="1"/>
    </xf>
    <xf numFmtId="164" fontId="5" fillId="2" borderId="7" xfId="0" applyNumberFormat="1" applyFont="1" applyFill="1" applyBorder="1" applyAlignment="1">
      <alignment horizontal="center" vertical="center" wrapText="1"/>
    </xf>
    <xf numFmtId="164" fontId="5" fillId="2" borderId="8" xfId="0" applyNumberFormat="1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vertical="center" wrapText="1"/>
    </xf>
    <xf numFmtId="3" fontId="3" fillId="0" borderId="2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164" fontId="2" fillId="0" borderId="13" xfId="0" applyNumberFormat="1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D0806"/>
      <rgbColor rgb="FF003366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110132</xdr:colOff>
      <xdr:row>1</xdr:row>
      <xdr:rowOff>81599</xdr:rowOff>
    </xdr:from>
    <xdr:to>
      <xdr:col>1</xdr:col>
      <xdr:colOff>2896195</xdr:colOff>
      <xdr:row>1</xdr:row>
      <xdr:rowOff>2529599</xdr:rowOff>
    </xdr:to>
    <xdr:pic>
      <xdr:nvPicPr>
        <xdr:cNvPr id="2" name="image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237132" y="462599"/>
          <a:ext cx="2786064" cy="2448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2</xdr:row>
      <xdr:rowOff>81600</xdr:rowOff>
    </xdr:from>
    <xdr:to>
      <xdr:col>1</xdr:col>
      <xdr:colOff>2875359</xdr:colOff>
      <xdr:row>2</xdr:row>
      <xdr:rowOff>2519400</xdr:rowOff>
    </xdr:to>
    <xdr:pic>
      <xdr:nvPicPr>
        <xdr:cNvPr id="3" name="image.jpe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37132" y="3053400"/>
          <a:ext cx="2765228" cy="2437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3</xdr:row>
      <xdr:rowOff>50999</xdr:rowOff>
    </xdr:from>
    <xdr:to>
      <xdr:col>1</xdr:col>
      <xdr:colOff>2920007</xdr:colOff>
      <xdr:row>3</xdr:row>
      <xdr:rowOff>2560200</xdr:rowOff>
    </xdr:to>
    <xdr:pic>
      <xdr:nvPicPr>
        <xdr:cNvPr id="4" name="image.jpe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204390" y="5613599"/>
          <a:ext cx="2842618" cy="2509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4</xdr:row>
      <xdr:rowOff>112200</xdr:rowOff>
    </xdr:from>
    <xdr:to>
      <xdr:col>1</xdr:col>
      <xdr:colOff>2863453</xdr:colOff>
      <xdr:row>4</xdr:row>
      <xdr:rowOff>2529599</xdr:rowOff>
    </xdr:to>
    <xdr:pic>
      <xdr:nvPicPr>
        <xdr:cNvPr id="5" name="image.jpe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246062" y="8265600"/>
          <a:ext cx="2744392" cy="2417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5</xdr:row>
      <xdr:rowOff>81599</xdr:rowOff>
    </xdr:from>
    <xdr:to>
      <xdr:col>1</xdr:col>
      <xdr:colOff>2809875</xdr:colOff>
      <xdr:row>5</xdr:row>
      <xdr:rowOff>2488800</xdr:rowOff>
    </xdr:to>
    <xdr:pic>
      <xdr:nvPicPr>
        <xdr:cNvPr id="6" name="image.jpe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204390" y="10825799"/>
          <a:ext cx="2732485" cy="2407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6</xdr:row>
      <xdr:rowOff>81599</xdr:rowOff>
    </xdr:from>
    <xdr:to>
      <xdr:col>1</xdr:col>
      <xdr:colOff>2842617</xdr:colOff>
      <xdr:row>6</xdr:row>
      <xdr:rowOff>2498999</xdr:rowOff>
    </xdr:to>
    <xdr:pic>
      <xdr:nvPicPr>
        <xdr:cNvPr id="7" name="image.jpe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225226" y="13416599"/>
          <a:ext cx="2744392" cy="2417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53578</xdr:colOff>
      <xdr:row>7</xdr:row>
      <xdr:rowOff>81599</xdr:rowOff>
    </xdr:from>
    <xdr:to>
      <xdr:col>1</xdr:col>
      <xdr:colOff>2806898</xdr:colOff>
      <xdr:row>7</xdr:row>
      <xdr:rowOff>2509200</xdr:rowOff>
    </xdr:to>
    <xdr:pic>
      <xdr:nvPicPr>
        <xdr:cNvPr id="8" name="image.jpe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80578" y="16007399"/>
          <a:ext cx="2753321" cy="2427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65484</xdr:colOff>
      <xdr:row>8</xdr:row>
      <xdr:rowOff>81599</xdr:rowOff>
    </xdr:from>
    <xdr:to>
      <xdr:col>1</xdr:col>
      <xdr:colOff>2851547</xdr:colOff>
      <xdr:row>8</xdr:row>
      <xdr:rowOff>2539800</xdr:rowOff>
    </xdr:to>
    <xdr:pic>
      <xdr:nvPicPr>
        <xdr:cNvPr id="9" name="image.jpe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2484" y="18598199"/>
          <a:ext cx="2786063" cy="2458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9</xdr:row>
      <xdr:rowOff>61199</xdr:rowOff>
    </xdr:from>
    <xdr:to>
      <xdr:col>1</xdr:col>
      <xdr:colOff>2928937</xdr:colOff>
      <xdr:row>9</xdr:row>
      <xdr:rowOff>2580600</xdr:rowOff>
    </xdr:to>
    <xdr:pic>
      <xdr:nvPicPr>
        <xdr:cNvPr id="10" name="image.jpe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204390" y="21168599"/>
          <a:ext cx="2851548" cy="2519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10</xdr:row>
      <xdr:rowOff>81599</xdr:rowOff>
    </xdr:from>
    <xdr:to>
      <xdr:col>1</xdr:col>
      <xdr:colOff>2851547</xdr:colOff>
      <xdr:row>10</xdr:row>
      <xdr:rowOff>2519399</xdr:rowOff>
    </xdr:to>
    <xdr:pic>
      <xdr:nvPicPr>
        <xdr:cNvPr id="11" name="image.jpeg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213320" y="23779799"/>
          <a:ext cx="2765227" cy="2437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11</xdr:row>
      <xdr:rowOff>81601</xdr:rowOff>
    </xdr:from>
    <xdr:to>
      <xdr:col>1</xdr:col>
      <xdr:colOff>2687836</xdr:colOff>
      <xdr:row>11</xdr:row>
      <xdr:rowOff>2478599</xdr:rowOff>
    </xdr:to>
    <xdr:pic>
      <xdr:nvPicPr>
        <xdr:cNvPr id="12" name="image.jpe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508000" y="26370601"/>
          <a:ext cx="2306836" cy="239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348257</xdr:colOff>
      <xdr:row>12</xdr:row>
      <xdr:rowOff>61199</xdr:rowOff>
    </xdr:from>
    <xdr:to>
      <xdr:col>1</xdr:col>
      <xdr:colOff>2732484</xdr:colOff>
      <xdr:row>12</xdr:row>
      <xdr:rowOff>2539801</xdr:rowOff>
    </xdr:to>
    <xdr:pic>
      <xdr:nvPicPr>
        <xdr:cNvPr id="13" name="image.jpeg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475257" y="28940999"/>
          <a:ext cx="2384228" cy="24786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369093</xdr:colOff>
      <xdr:row>13</xdr:row>
      <xdr:rowOff>61199</xdr:rowOff>
    </xdr:from>
    <xdr:to>
      <xdr:col>1</xdr:col>
      <xdr:colOff>2774156</xdr:colOff>
      <xdr:row>13</xdr:row>
      <xdr:rowOff>2570401</xdr:rowOff>
    </xdr:to>
    <xdr:pic>
      <xdr:nvPicPr>
        <xdr:cNvPr id="14" name="image.jpe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496093" y="31531799"/>
          <a:ext cx="2405064" cy="2509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294679</xdr:colOff>
      <xdr:row>14</xdr:row>
      <xdr:rowOff>71400</xdr:rowOff>
    </xdr:from>
    <xdr:to>
      <xdr:col>1</xdr:col>
      <xdr:colOff>2658070</xdr:colOff>
      <xdr:row>14</xdr:row>
      <xdr:rowOff>2529600</xdr:rowOff>
    </xdr:to>
    <xdr:pic>
      <xdr:nvPicPr>
        <xdr:cNvPr id="15" name="image.jpe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421679" y="34132800"/>
          <a:ext cx="2363392" cy="245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327421</xdr:colOff>
      <xdr:row>15</xdr:row>
      <xdr:rowOff>71400</xdr:rowOff>
    </xdr:from>
    <xdr:to>
      <xdr:col>1</xdr:col>
      <xdr:colOff>2678906</xdr:colOff>
      <xdr:row>15</xdr:row>
      <xdr:rowOff>2519399</xdr:rowOff>
    </xdr:to>
    <xdr:pic>
      <xdr:nvPicPr>
        <xdr:cNvPr id="16" name="image.jpeg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54421" y="36723600"/>
          <a:ext cx="2351486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392906</xdr:colOff>
      <xdr:row>16</xdr:row>
      <xdr:rowOff>40800</xdr:rowOff>
    </xdr:from>
    <xdr:to>
      <xdr:col>1</xdr:col>
      <xdr:colOff>2821781</xdr:colOff>
      <xdr:row>16</xdr:row>
      <xdr:rowOff>2570401</xdr:rowOff>
    </xdr:to>
    <xdr:pic>
      <xdr:nvPicPr>
        <xdr:cNvPr id="17" name="image.jpeg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519906" y="39283800"/>
          <a:ext cx="2428876" cy="2529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282773</xdr:colOff>
      <xdr:row>17</xdr:row>
      <xdr:rowOff>30599</xdr:rowOff>
    </xdr:from>
    <xdr:to>
      <xdr:col>1</xdr:col>
      <xdr:colOff>2667000</xdr:colOff>
      <xdr:row>17</xdr:row>
      <xdr:rowOff>2509198</xdr:rowOff>
    </xdr:to>
    <xdr:pic>
      <xdr:nvPicPr>
        <xdr:cNvPr id="18" name="image.jpeg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409773" y="41864399"/>
          <a:ext cx="2384227" cy="247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18</xdr:row>
      <xdr:rowOff>71400</xdr:rowOff>
    </xdr:from>
    <xdr:to>
      <xdr:col>1</xdr:col>
      <xdr:colOff>2887265</xdr:colOff>
      <xdr:row>18</xdr:row>
      <xdr:rowOff>2519399</xdr:rowOff>
    </xdr:to>
    <xdr:pic>
      <xdr:nvPicPr>
        <xdr:cNvPr id="19" name="image.jpeg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237132" y="44496000"/>
          <a:ext cx="2777134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32742</xdr:colOff>
      <xdr:row>19</xdr:row>
      <xdr:rowOff>71400</xdr:rowOff>
    </xdr:from>
    <xdr:to>
      <xdr:col>1</xdr:col>
      <xdr:colOff>2786062</xdr:colOff>
      <xdr:row>19</xdr:row>
      <xdr:rowOff>2499001</xdr:rowOff>
    </xdr:to>
    <xdr:pic>
      <xdr:nvPicPr>
        <xdr:cNvPr id="20" name="image.jpe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59742" y="47086800"/>
          <a:ext cx="2753321" cy="2427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348257</xdr:colOff>
      <xdr:row>20</xdr:row>
      <xdr:rowOff>101999</xdr:rowOff>
    </xdr:from>
    <xdr:to>
      <xdr:col>1</xdr:col>
      <xdr:colOff>2905125</xdr:colOff>
      <xdr:row>20</xdr:row>
      <xdr:rowOff>2356197</xdr:rowOff>
    </xdr:to>
    <xdr:pic>
      <xdr:nvPicPr>
        <xdr:cNvPr id="21" name="image.jpeg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75257" y="49708199"/>
          <a:ext cx="2556868" cy="2254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21</xdr:row>
      <xdr:rowOff>102003</xdr:rowOff>
    </xdr:from>
    <xdr:to>
      <xdr:col>1</xdr:col>
      <xdr:colOff>2789039</xdr:colOff>
      <xdr:row>21</xdr:row>
      <xdr:rowOff>2488803</xdr:rowOff>
    </xdr:to>
    <xdr:pic>
      <xdr:nvPicPr>
        <xdr:cNvPr id="22" name="image.jpeg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204390" y="52299003"/>
          <a:ext cx="2711650" cy="238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175617</xdr:colOff>
      <xdr:row>22</xdr:row>
      <xdr:rowOff>102003</xdr:rowOff>
    </xdr:from>
    <xdr:to>
      <xdr:col>1</xdr:col>
      <xdr:colOff>2863453</xdr:colOff>
      <xdr:row>22</xdr:row>
      <xdr:rowOff>2468401</xdr:rowOff>
    </xdr:to>
    <xdr:pic>
      <xdr:nvPicPr>
        <xdr:cNvPr id="23" name="image.jpeg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302617" y="54889803"/>
          <a:ext cx="2687837" cy="2366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23</xdr:row>
      <xdr:rowOff>81601</xdr:rowOff>
    </xdr:from>
    <xdr:to>
      <xdr:col>1</xdr:col>
      <xdr:colOff>2851547</xdr:colOff>
      <xdr:row>23</xdr:row>
      <xdr:rowOff>2519399</xdr:rowOff>
    </xdr:to>
    <xdr:pic>
      <xdr:nvPicPr>
        <xdr:cNvPr id="24" name="image.jpeg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213320" y="57460201"/>
          <a:ext cx="2765227" cy="2437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24</xdr:row>
      <xdr:rowOff>71400</xdr:rowOff>
    </xdr:from>
    <xdr:to>
      <xdr:col>1</xdr:col>
      <xdr:colOff>2928937</xdr:colOff>
      <xdr:row>24</xdr:row>
      <xdr:rowOff>2529600</xdr:rowOff>
    </xdr:to>
    <xdr:pic>
      <xdr:nvPicPr>
        <xdr:cNvPr id="25" name="image.jpeg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269875" y="60040800"/>
          <a:ext cx="2786063" cy="245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25</xdr:row>
      <xdr:rowOff>112197</xdr:rowOff>
    </xdr:from>
    <xdr:to>
      <xdr:col>1</xdr:col>
      <xdr:colOff>2809875</xdr:colOff>
      <xdr:row>25</xdr:row>
      <xdr:rowOff>2488803</xdr:rowOff>
    </xdr:to>
    <xdr:pic>
      <xdr:nvPicPr>
        <xdr:cNvPr id="26" name="image.jpeg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237132" y="62672397"/>
          <a:ext cx="2699743" cy="23766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26</xdr:row>
      <xdr:rowOff>71400</xdr:rowOff>
    </xdr:from>
    <xdr:to>
      <xdr:col>1</xdr:col>
      <xdr:colOff>2884289</xdr:colOff>
      <xdr:row>26</xdr:row>
      <xdr:rowOff>2539801</xdr:rowOff>
    </xdr:to>
    <xdr:pic>
      <xdr:nvPicPr>
        <xdr:cNvPr id="27" name="image.jpeg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213320" y="65222400"/>
          <a:ext cx="2797970" cy="2468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27</xdr:row>
      <xdr:rowOff>50998</xdr:rowOff>
    </xdr:from>
    <xdr:to>
      <xdr:col>1</xdr:col>
      <xdr:colOff>2920007</xdr:colOff>
      <xdr:row>27</xdr:row>
      <xdr:rowOff>2498997</xdr:rowOff>
    </xdr:to>
    <xdr:pic>
      <xdr:nvPicPr>
        <xdr:cNvPr id="28" name="image.jpeg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269875" y="67792798"/>
          <a:ext cx="2777133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28</xdr:row>
      <xdr:rowOff>71400</xdr:rowOff>
    </xdr:from>
    <xdr:to>
      <xdr:col>1</xdr:col>
      <xdr:colOff>2875359</xdr:colOff>
      <xdr:row>28</xdr:row>
      <xdr:rowOff>2519399</xdr:rowOff>
    </xdr:to>
    <xdr:pic>
      <xdr:nvPicPr>
        <xdr:cNvPr id="29" name="image.jpeg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225226" y="70404000"/>
          <a:ext cx="2777134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29</xdr:row>
      <xdr:rowOff>71400</xdr:rowOff>
    </xdr:from>
    <xdr:to>
      <xdr:col>1</xdr:col>
      <xdr:colOff>2884289</xdr:colOff>
      <xdr:row>29</xdr:row>
      <xdr:rowOff>2509198</xdr:rowOff>
    </xdr:to>
    <xdr:pic>
      <xdr:nvPicPr>
        <xdr:cNvPr id="30" name="image.jpeg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246062" y="72994800"/>
          <a:ext cx="2765228" cy="2437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30</xdr:row>
      <xdr:rowOff>81601</xdr:rowOff>
    </xdr:from>
    <xdr:to>
      <xdr:col>1</xdr:col>
      <xdr:colOff>2854523</xdr:colOff>
      <xdr:row>30</xdr:row>
      <xdr:rowOff>2529600</xdr:rowOff>
    </xdr:to>
    <xdr:pic>
      <xdr:nvPicPr>
        <xdr:cNvPr id="31" name="image.jpeg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204390" y="75595801"/>
          <a:ext cx="2777134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31</xdr:row>
      <xdr:rowOff>71400</xdr:rowOff>
    </xdr:from>
    <xdr:to>
      <xdr:col>1</xdr:col>
      <xdr:colOff>2920007</xdr:colOff>
      <xdr:row>31</xdr:row>
      <xdr:rowOff>2550002</xdr:rowOff>
    </xdr:to>
    <xdr:pic>
      <xdr:nvPicPr>
        <xdr:cNvPr id="32" name="image.jpeg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237132" y="78176400"/>
          <a:ext cx="2809876" cy="24786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32</xdr:row>
      <xdr:rowOff>71400</xdr:rowOff>
    </xdr:from>
    <xdr:to>
      <xdr:col>1</xdr:col>
      <xdr:colOff>2896195</xdr:colOff>
      <xdr:row>32</xdr:row>
      <xdr:rowOff>2529600</xdr:rowOff>
    </xdr:to>
    <xdr:pic>
      <xdr:nvPicPr>
        <xdr:cNvPr id="33" name="image.jpeg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237132" y="80767200"/>
          <a:ext cx="2786064" cy="245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33</xdr:row>
      <xdr:rowOff>91802</xdr:rowOff>
    </xdr:from>
    <xdr:to>
      <xdr:col>1</xdr:col>
      <xdr:colOff>2863453</xdr:colOff>
      <xdr:row>33</xdr:row>
      <xdr:rowOff>2539801</xdr:rowOff>
    </xdr:to>
    <xdr:pic>
      <xdr:nvPicPr>
        <xdr:cNvPr id="34" name="image.jpeg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213320" y="83378402"/>
          <a:ext cx="2777134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34</xdr:row>
      <xdr:rowOff>81601</xdr:rowOff>
    </xdr:from>
    <xdr:to>
      <xdr:col>1</xdr:col>
      <xdr:colOff>2842617</xdr:colOff>
      <xdr:row>34</xdr:row>
      <xdr:rowOff>2519399</xdr:rowOff>
    </xdr:to>
    <xdr:pic>
      <xdr:nvPicPr>
        <xdr:cNvPr id="35" name="image.jpeg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204390" y="85959001"/>
          <a:ext cx="2765228" cy="2437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35</xdr:row>
      <xdr:rowOff>71400</xdr:rowOff>
    </xdr:from>
    <xdr:to>
      <xdr:col>1</xdr:col>
      <xdr:colOff>2896195</xdr:colOff>
      <xdr:row>35</xdr:row>
      <xdr:rowOff>2539801</xdr:rowOff>
    </xdr:to>
    <xdr:pic>
      <xdr:nvPicPr>
        <xdr:cNvPr id="36" name="image.jpeg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225226" y="88539600"/>
          <a:ext cx="2797970" cy="2468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36</xdr:row>
      <xdr:rowOff>81601</xdr:rowOff>
    </xdr:from>
    <xdr:to>
      <xdr:col>1</xdr:col>
      <xdr:colOff>2917031</xdr:colOff>
      <xdr:row>36</xdr:row>
      <xdr:rowOff>2570398</xdr:rowOff>
    </xdr:to>
    <xdr:pic>
      <xdr:nvPicPr>
        <xdr:cNvPr id="37" name="image.jpeg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225226" y="91140601"/>
          <a:ext cx="2818806" cy="248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37</xdr:row>
      <xdr:rowOff>40797</xdr:rowOff>
    </xdr:from>
    <xdr:to>
      <xdr:col>1</xdr:col>
      <xdr:colOff>2806898</xdr:colOff>
      <xdr:row>37</xdr:row>
      <xdr:rowOff>2427597</xdr:rowOff>
    </xdr:to>
    <xdr:pic>
      <xdr:nvPicPr>
        <xdr:cNvPr id="38" name="image.jpeg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246062" y="93690597"/>
          <a:ext cx="2687837" cy="238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38</xdr:row>
      <xdr:rowOff>71400</xdr:rowOff>
    </xdr:from>
    <xdr:to>
      <xdr:col>1</xdr:col>
      <xdr:colOff>2925961</xdr:colOff>
      <xdr:row>38</xdr:row>
      <xdr:rowOff>2458200</xdr:rowOff>
    </xdr:to>
    <xdr:pic>
      <xdr:nvPicPr>
        <xdr:cNvPr id="39" name="image.jpeg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365125" y="96312000"/>
          <a:ext cx="2687836" cy="238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175617</xdr:colOff>
      <xdr:row>39</xdr:row>
      <xdr:rowOff>71400</xdr:rowOff>
    </xdr:from>
    <xdr:to>
      <xdr:col>1</xdr:col>
      <xdr:colOff>2863453</xdr:colOff>
      <xdr:row>39</xdr:row>
      <xdr:rowOff>2458200</xdr:rowOff>
    </xdr:to>
    <xdr:pic>
      <xdr:nvPicPr>
        <xdr:cNvPr id="40" name="image.jpeg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302617" y="98902800"/>
          <a:ext cx="2687837" cy="238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40</xdr:row>
      <xdr:rowOff>61199</xdr:rowOff>
    </xdr:from>
    <xdr:to>
      <xdr:col>1</xdr:col>
      <xdr:colOff>2851547</xdr:colOff>
      <xdr:row>40</xdr:row>
      <xdr:rowOff>2478596</xdr:rowOff>
    </xdr:to>
    <xdr:pic>
      <xdr:nvPicPr>
        <xdr:cNvPr id="41" name="image.jpeg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257968" y="101483399"/>
          <a:ext cx="2720579" cy="2417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41</xdr:row>
      <xdr:rowOff>71400</xdr:rowOff>
    </xdr:from>
    <xdr:to>
      <xdr:col>1</xdr:col>
      <xdr:colOff>2806898</xdr:colOff>
      <xdr:row>41</xdr:row>
      <xdr:rowOff>2488803</xdr:rowOff>
    </xdr:to>
    <xdr:pic>
      <xdr:nvPicPr>
        <xdr:cNvPr id="42" name="image.jpeg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213320" y="104084400"/>
          <a:ext cx="2720579" cy="2417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151804</xdr:colOff>
      <xdr:row>42</xdr:row>
      <xdr:rowOff>81595</xdr:rowOff>
    </xdr:from>
    <xdr:to>
      <xdr:col>1</xdr:col>
      <xdr:colOff>2884289</xdr:colOff>
      <xdr:row>42</xdr:row>
      <xdr:rowOff>2509205</xdr:rowOff>
    </xdr:to>
    <xdr:pic>
      <xdr:nvPicPr>
        <xdr:cNvPr id="43" name="image.jpeg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278804" y="106685395"/>
          <a:ext cx="2732486" cy="24276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43</xdr:row>
      <xdr:rowOff>61205</xdr:rowOff>
    </xdr:from>
    <xdr:to>
      <xdr:col>1</xdr:col>
      <xdr:colOff>2830711</xdr:colOff>
      <xdr:row>43</xdr:row>
      <xdr:rowOff>2468401</xdr:rowOff>
    </xdr:to>
    <xdr:pic>
      <xdr:nvPicPr>
        <xdr:cNvPr id="44" name="image.jpeg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246062" y="109255805"/>
          <a:ext cx="2711649" cy="24071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44</xdr:row>
      <xdr:rowOff>50998</xdr:rowOff>
    </xdr:from>
    <xdr:to>
      <xdr:col>1</xdr:col>
      <xdr:colOff>2863453</xdr:colOff>
      <xdr:row>44</xdr:row>
      <xdr:rowOff>2488803</xdr:rowOff>
    </xdr:to>
    <xdr:pic>
      <xdr:nvPicPr>
        <xdr:cNvPr id="45" name="image.jpeg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246062" y="111836398"/>
          <a:ext cx="2744392" cy="2437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45</xdr:row>
      <xdr:rowOff>50998</xdr:rowOff>
    </xdr:from>
    <xdr:to>
      <xdr:col>1</xdr:col>
      <xdr:colOff>2842617</xdr:colOff>
      <xdr:row>45</xdr:row>
      <xdr:rowOff>2509205</xdr:rowOff>
    </xdr:to>
    <xdr:pic>
      <xdr:nvPicPr>
        <xdr:cNvPr id="46" name="image.jpeg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204390" y="114427198"/>
          <a:ext cx="2765228" cy="24582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46</xdr:row>
      <xdr:rowOff>40803</xdr:rowOff>
    </xdr:from>
    <xdr:to>
      <xdr:col>1</xdr:col>
      <xdr:colOff>2896195</xdr:colOff>
      <xdr:row>46</xdr:row>
      <xdr:rowOff>2539801</xdr:rowOff>
    </xdr:to>
    <xdr:pic>
      <xdr:nvPicPr>
        <xdr:cNvPr id="47" name="image.jpeg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213320" y="117007803"/>
          <a:ext cx="2809876" cy="2498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47</xdr:row>
      <xdr:rowOff>61205</xdr:rowOff>
    </xdr:from>
    <xdr:to>
      <xdr:col>1</xdr:col>
      <xdr:colOff>2806898</xdr:colOff>
      <xdr:row>47</xdr:row>
      <xdr:rowOff>2478596</xdr:rowOff>
    </xdr:to>
    <xdr:pic>
      <xdr:nvPicPr>
        <xdr:cNvPr id="48" name="image.jpeg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213320" y="119619005"/>
          <a:ext cx="2720579" cy="2417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65484</xdr:colOff>
      <xdr:row>48</xdr:row>
      <xdr:rowOff>71400</xdr:rowOff>
    </xdr:from>
    <xdr:to>
      <xdr:col>1</xdr:col>
      <xdr:colOff>2777132</xdr:colOff>
      <xdr:row>48</xdr:row>
      <xdr:rowOff>2478596</xdr:rowOff>
    </xdr:to>
    <xdr:pic>
      <xdr:nvPicPr>
        <xdr:cNvPr id="49" name="image.jpeg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2484" y="122220000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49</xdr:row>
      <xdr:rowOff>71400</xdr:rowOff>
    </xdr:from>
    <xdr:to>
      <xdr:col>1</xdr:col>
      <xdr:colOff>2830711</xdr:colOff>
      <xdr:row>49</xdr:row>
      <xdr:rowOff>2498997</xdr:rowOff>
    </xdr:to>
    <xdr:pic>
      <xdr:nvPicPr>
        <xdr:cNvPr id="50" name="image.jpeg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225226" y="124810800"/>
          <a:ext cx="2732485" cy="24275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175617</xdr:colOff>
      <xdr:row>50</xdr:row>
      <xdr:rowOff>61205</xdr:rowOff>
    </xdr:from>
    <xdr:to>
      <xdr:col>1</xdr:col>
      <xdr:colOff>2887265</xdr:colOff>
      <xdr:row>50</xdr:row>
      <xdr:rowOff>2468401</xdr:rowOff>
    </xdr:to>
    <xdr:pic>
      <xdr:nvPicPr>
        <xdr:cNvPr id="51" name="image.jpeg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302617" y="127391405"/>
          <a:ext cx="2711649" cy="24071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51</xdr:row>
      <xdr:rowOff>81595</xdr:rowOff>
    </xdr:from>
    <xdr:to>
      <xdr:col>1</xdr:col>
      <xdr:colOff>2797968</xdr:colOff>
      <xdr:row>51</xdr:row>
      <xdr:rowOff>2488803</xdr:rowOff>
    </xdr:to>
    <xdr:pic>
      <xdr:nvPicPr>
        <xdr:cNvPr id="52" name="image.jpeg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213320" y="130002595"/>
          <a:ext cx="2711649" cy="2407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52</xdr:row>
      <xdr:rowOff>71400</xdr:rowOff>
    </xdr:from>
    <xdr:to>
      <xdr:col>1</xdr:col>
      <xdr:colOff>2809875</xdr:colOff>
      <xdr:row>52</xdr:row>
      <xdr:rowOff>2478596</xdr:rowOff>
    </xdr:to>
    <xdr:pic>
      <xdr:nvPicPr>
        <xdr:cNvPr id="53" name="image.jpeg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225226" y="132583200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53</xdr:row>
      <xdr:rowOff>50998</xdr:rowOff>
    </xdr:from>
    <xdr:to>
      <xdr:col>1</xdr:col>
      <xdr:colOff>2854523</xdr:colOff>
      <xdr:row>53</xdr:row>
      <xdr:rowOff>2488803</xdr:rowOff>
    </xdr:to>
    <xdr:pic>
      <xdr:nvPicPr>
        <xdr:cNvPr id="54" name="image.jpeg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237132" y="135153598"/>
          <a:ext cx="2744392" cy="2437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65484</xdr:colOff>
      <xdr:row>54</xdr:row>
      <xdr:rowOff>81595</xdr:rowOff>
    </xdr:from>
    <xdr:to>
      <xdr:col>1</xdr:col>
      <xdr:colOff>2777132</xdr:colOff>
      <xdr:row>54</xdr:row>
      <xdr:rowOff>2488803</xdr:rowOff>
    </xdr:to>
    <xdr:pic>
      <xdr:nvPicPr>
        <xdr:cNvPr id="55" name="image.jpeg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2484" y="137774995"/>
          <a:ext cx="2711649" cy="2407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53578</xdr:colOff>
      <xdr:row>55</xdr:row>
      <xdr:rowOff>71400</xdr:rowOff>
    </xdr:from>
    <xdr:to>
      <xdr:col>1</xdr:col>
      <xdr:colOff>2806898</xdr:colOff>
      <xdr:row>55</xdr:row>
      <xdr:rowOff>2519399</xdr:rowOff>
    </xdr:to>
    <xdr:pic>
      <xdr:nvPicPr>
        <xdr:cNvPr id="56" name="image.jpeg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80578" y="140355600"/>
          <a:ext cx="2753321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56</xdr:row>
      <xdr:rowOff>40803</xdr:rowOff>
    </xdr:from>
    <xdr:to>
      <xdr:col>1</xdr:col>
      <xdr:colOff>2884289</xdr:colOff>
      <xdr:row>56</xdr:row>
      <xdr:rowOff>2498997</xdr:rowOff>
    </xdr:to>
    <xdr:pic>
      <xdr:nvPicPr>
        <xdr:cNvPr id="57" name="image.jpeg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246062" y="142915803"/>
          <a:ext cx="2765228" cy="24581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57</xdr:row>
      <xdr:rowOff>61205</xdr:rowOff>
    </xdr:from>
    <xdr:to>
      <xdr:col>1</xdr:col>
      <xdr:colOff>2872382</xdr:colOff>
      <xdr:row>57</xdr:row>
      <xdr:rowOff>2539801</xdr:rowOff>
    </xdr:to>
    <xdr:pic>
      <xdr:nvPicPr>
        <xdr:cNvPr id="58" name="image.jpeg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213320" y="145527005"/>
          <a:ext cx="2786063" cy="24785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58</xdr:row>
      <xdr:rowOff>91802</xdr:rowOff>
    </xdr:from>
    <xdr:to>
      <xdr:col>1</xdr:col>
      <xdr:colOff>2765226</xdr:colOff>
      <xdr:row>58</xdr:row>
      <xdr:rowOff>2468401</xdr:rowOff>
    </xdr:to>
    <xdr:pic>
      <xdr:nvPicPr>
        <xdr:cNvPr id="59" name="image.jpeg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213320" y="148148402"/>
          <a:ext cx="2678907" cy="2376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59</xdr:row>
      <xdr:rowOff>61205</xdr:rowOff>
    </xdr:from>
    <xdr:to>
      <xdr:col>1</xdr:col>
      <xdr:colOff>2830711</xdr:colOff>
      <xdr:row>59</xdr:row>
      <xdr:rowOff>2498997</xdr:rowOff>
    </xdr:to>
    <xdr:pic>
      <xdr:nvPicPr>
        <xdr:cNvPr id="60" name="image.jpeg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213320" y="150708605"/>
          <a:ext cx="2744391" cy="2437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60</xdr:row>
      <xdr:rowOff>61205</xdr:rowOff>
    </xdr:from>
    <xdr:to>
      <xdr:col>1</xdr:col>
      <xdr:colOff>2863453</xdr:colOff>
      <xdr:row>60</xdr:row>
      <xdr:rowOff>2509205</xdr:rowOff>
    </xdr:to>
    <xdr:pic>
      <xdr:nvPicPr>
        <xdr:cNvPr id="61" name="image.jpeg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237132" y="153299405"/>
          <a:ext cx="2753322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61</xdr:row>
      <xdr:rowOff>61205</xdr:rowOff>
    </xdr:from>
    <xdr:to>
      <xdr:col>1</xdr:col>
      <xdr:colOff>2830711</xdr:colOff>
      <xdr:row>61</xdr:row>
      <xdr:rowOff>2488803</xdr:rowOff>
    </xdr:to>
    <xdr:pic>
      <xdr:nvPicPr>
        <xdr:cNvPr id="62" name="image.jpeg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225226" y="155890205"/>
          <a:ext cx="2732485" cy="2427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62</xdr:row>
      <xdr:rowOff>61205</xdr:rowOff>
    </xdr:from>
    <xdr:to>
      <xdr:col>1</xdr:col>
      <xdr:colOff>2875359</xdr:colOff>
      <xdr:row>62</xdr:row>
      <xdr:rowOff>2498997</xdr:rowOff>
    </xdr:to>
    <xdr:pic>
      <xdr:nvPicPr>
        <xdr:cNvPr id="63" name="image.jpeg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257968" y="158481005"/>
          <a:ext cx="2744392" cy="2437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63</xdr:row>
      <xdr:rowOff>71400</xdr:rowOff>
    </xdr:from>
    <xdr:to>
      <xdr:col>1</xdr:col>
      <xdr:colOff>2797968</xdr:colOff>
      <xdr:row>63</xdr:row>
      <xdr:rowOff>2478596</xdr:rowOff>
    </xdr:to>
    <xdr:pic>
      <xdr:nvPicPr>
        <xdr:cNvPr id="64" name="image.jpeg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213320" y="161082000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64</xdr:row>
      <xdr:rowOff>91802</xdr:rowOff>
    </xdr:from>
    <xdr:to>
      <xdr:col>1</xdr:col>
      <xdr:colOff>2786062</xdr:colOff>
      <xdr:row>64</xdr:row>
      <xdr:rowOff>2478596</xdr:rowOff>
    </xdr:to>
    <xdr:pic>
      <xdr:nvPicPr>
        <xdr:cNvPr id="65" name="image.jpeg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225226" y="163693202"/>
          <a:ext cx="2687837" cy="23867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110132</xdr:colOff>
      <xdr:row>65</xdr:row>
      <xdr:rowOff>71400</xdr:rowOff>
    </xdr:from>
    <xdr:to>
      <xdr:col>1</xdr:col>
      <xdr:colOff>2821781</xdr:colOff>
      <xdr:row>65</xdr:row>
      <xdr:rowOff>2478596</xdr:rowOff>
    </xdr:to>
    <xdr:pic>
      <xdr:nvPicPr>
        <xdr:cNvPr id="66" name="image.jpeg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237132" y="166263600"/>
          <a:ext cx="2711650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66</xdr:row>
      <xdr:rowOff>71400</xdr:rowOff>
    </xdr:from>
    <xdr:to>
      <xdr:col>1</xdr:col>
      <xdr:colOff>2842617</xdr:colOff>
      <xdr:row>66</xdr:row>
      <xdr:rowOff>2529594</xdr:rowOff>
    </xdr:to>
    <xdr:pic>
      <xdr:nvPicPr>
        <xdr:cNvPr id="67" name="image.jpeg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204390" y="168854400"/>
          <a:ext cx="2765228" cy="24581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67</xdr:row>
      <xdr:rowOff>71400</xdr:rowOff>
    </xdr:from>
    <xdr:to>
      <xdr:col>1</xdr:col>
      <xdr:colOff>2818804</xdr:colOff>
      <xdr:row>67</xdr:row>
      <xdr:rowOff>2498997</xdr:rowOff>
    </xdr:to>
    <xdr:pic>
      <xdr:nvPicPr>
        <xdr:cNvPr id="68" name="image.jpeg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213320" y="171445200"/>
          <a:ext cx="2732485" cy="24275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68</xdr:row>
      <xdr:rowOff>71400</xdr:rowOff>
    </xdr:from>
    <xdr:to>
      <xdr:col>1</xdr:col>
      <xdr:colOff>2830711</xdr:colOff>
      <xdr:row>68</xdr:row>
      <xdr:rowOff>2478596</xdr:rowOff>
    </xdr:to>
    <xdr:pic>
      <xdr:nvPicPr>
        <xdr:cNvPr id="69" name="image.jpeg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246062" y="174036000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69</xdr:row>
      <xdr:rowOff>71400</xdr:rowOff>
    </xdr:from>
    <xdr:to>
      <xdr:col>1</xdr:col>
      <xdr:colOff>2809875</xdr:colOff>
      <xdr:row>69</xdr:row>
      <xdr:rowOff>2478596</xdr:rowOff>
    </xdr:to>
    <xdr:pic>
      <xdr:nvPicPr>
        <xdr:cNvPr id="70" name="image.jpeg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225226" y="176626800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70</xdr:row>
      <xdr:rowOff>91802</xdr:rowOff>
    </xdr:from>
    <xdr:to>
      <xdr:col>1</xdr:col>
      <xdr:colOff>2797968</xdr:colOff>
      <xdr:row>70</xdr:row>
      <xdr:rowOff>2498997</xdr:rowOff>
    </xdr:to>
    <xdr:pic>
      <xdr:nvPicPr>
        <xdr:cNvPr id="71" name="image.jpeg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213320" y="179238002"/>
          <a:ext cx="271164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71</xdr:row>
      <xdr:rowOff>81595</xdr:rowOff>
    </xdr:from>
    <xdr:to>
      <xdr:col>1</xdr:col>
      <xdr:colOff>2839640</xdr:colOff>
      <xdr:row>71</xdr:row>
      <xdr:rowOff>2498997</xdr:rowOff>
    </xdr:to>
    <xdr:pic>
      <xdr:nvPicPr>
        <xdr:cNvPr id="72" name="image.jpeg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246062" y="181818595"/>
          <a:ext cx="2720579" cy="24174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72</xdr:row>
      <xdr:rowOff>81595</xdr:rowOff>
    </xdr:from>
    <xdr:to>
      <xdr:col>1</xdr:col>
      <xdr:colOff>2821781</xdr:colOff>
      <xdr:row>72</xdr:row>
      <xdr:rowOff>2519399</xdr:rowOff>
    </xdr:to>
    <xdr:pic>
      <xdr:nvPicPr>
        <xdr:cNvPr id="73" name="image.jpeg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204390" y="184409395"/>
          <a:ext cx="2744392" cy="24378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73</xdr:row>
      <xdr:rowOff>81595</xdr:rowOff>
    </xdr:from>
    <xdr:to>
      <xdr:col>1</xdr:col>
      <xdr:colOff>2896195</xdr:colOff>
      <xdr:row>73</xdr:row>
      <xdr:rowOff>2539801</xdr:rowOff>
    </xdr:to>
    <xdr:pic>
      <xdr:nvPicPr>
        <xdr:cNvPr id="74" name="image.jpeg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257968" y="187000195"/>
          <a:ext cx="2765228" cy="24582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74</xdr:row>
      <xdr:rowOff>81595</xdr:rowOff>
    </xdr:from>
    <xdr:to>
      <xdr:col>1</xdr:col>
      <xdr:colOff>2806898</xdr:colOff>
      <xdr:row>74</xdr:row>
      <xdr:rowOff>2498997</xdr:rowOff>
    </xdr:to>
    <xdr:pic>
      <xdr:nvPicPr>
        <xdr:cNvPr id="75" name="image.jpeg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213320" y="189590995"/>
          <a:ext cx="2720579" cy="24174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75</xdr:row>
      <xdr:rowOff>71400</xdr:rowOff>
    </xdr:from>
    <xdr:to>
      <xdr:col>1</xdr:col>
      <xdr:colOff>2789039</xdr:colOff>
      <xdr:row>75</xdr:row>
      <xdr:rowOff>2478596</xdr:rowOff>
    </xdr:to>
    <xdr:pic>
      <xdr:nvPicPr>
        <xdr:cNvPr id="76" name="image.jpeg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204390" y="192171600"/>
          <a:ext cx="2711650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76</xdr:row>
      <xdr:rowOff>71400</xdr:rowOff>
    </xdr:from>
    <xdr:to>
      <xdr:col>1</xdr:col>
      <xdr:colOff>2818804</xdr:colOff>
      <xdr:row>76</xdr:row>
      <xdr:rowOff>2488803</xdr:rowOff>
    </xdr:to>
    <xdr:pic>
      <xdr:nvPicPr>
        <xdr:cNvPr id="77" name="image.jpeg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225226" y="194762400"/>
          <a:ext cx="2720579" cy="2417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261937</xdr:colOff>
      <xdr:row>77</xdr:row>
      <xdr:rowOff>71400</xdr:rowOff>
    </xdr:from>
    <xdr:to>
      <xdr:col>1</xdr:col>
      <xdr:colOff>2601515</xdr:colOff>
      <xdr:row>77</xdr:row>
      <xdr:rowOff>2478596</xdr:rowOff>
    </xdr:to>
    <xdr:pic>
      <xdr:nvPicPr>
        <xdr:cNvPr id="78" name="image.jpeg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388937" y="197353200"/>
          <a:ext cx="2339579" cy="24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78</xdr:row>
      <xdr:rowOff>81595</xdr:rowOff>
    </xdr:from>
    <xdr:to>
      <xdr:col>1</xdr:col>
      <xdr:colOff>2797968</xdr:colOff>
      <xdr:row>78</xdr:row>
      <xdr:rowOff>2458194</xdr:rowOff>
    </xdr:to>
    <xdr:pic>
      <xdr:nvPicPr>
        <xdr:cNvPr id="79" name="image.jpeg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246062" y="199954195"/>
          <a:ext cx="2678907" cy="2376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65484</xdr:colOff>
      <xdr:row>79</xdr:row>
      <xdr:rowOff>71400</xdr:rowOff>
    </xdr:from>
    <xdr:to>
      <xdr:col>1</xdr:col>
      <xdr:colOff>2786062</xdr:colOff>
      <xdr:row>79</xdr:row>
      <xdr:rowOff>2488803</xdr:rowOff>
    </xdr:to>
    <xdr:pic>
      <xdr:nvPicPr>
        <xdr:cNvPr id="80" name="image.jpeg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2484" y="202534800"/>
          <a:ext cx="2720579" cy="2417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80</xdr:row>
      <xdr:rowOff>101996</xdr:rowOff>
    </xdr:from>
    <xdr:to>
      <xdr:col>1</xdr:col>
      <xdr:colOff>2756297</xdr:colOff>
      <xdr:row>80</xdr:row>
      <xdr:rowOff>2478608</xdr:rowOff>
    </xdr:to>
    <xdr:pic>
      <xdr:nvPicPr>
        <xdr:cNvPr id="81" name="image.jpeg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204390" y="205156196"/>
          <a:ext cx="2678907" cy="23766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81</xdr:row>
      <xdr:rowOff>71387</xdr:rowOff>
    </xdr:from>
    <xdr:to>
      <xdr:col>1</xdr:col>
      <xdr:colOff>2839640</xdr:colOff>
      <xdr:row>81</xdr:row>
      <xdr:rowOff>2488803</xdr:rowOff>
    </xdr:to>
    <xdr:pic>
      <xdr:nvPicPr>
        <xdr:cNvPr id="82" name="image.jpeg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246062" y="207716387"/>
          <a:ext cx="2720579" cy="24174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82</xdr:row>
      <xdr:rowOff>71387</xdr:rowOff>
    </xdr:from>
    <xdr:to>
      <xdr:col>1</xdr:col>
      <xdr:colOff>2884289</xdr:colOff>
      <xdr:row>82</xdr:row>
      <xdr:rowOff>2529606</xdr:rowOff>
    </xdr:to>
    <xdr:pic>
      <xdr:nvPicPr>
        <xdr:cNvPr id="83" name="image.jpeg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246062" y="210307187"/>
          <a:ext cx="2765228" cy="2458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83</xdr:row>
      <xdr:rowOff>81607</xdr:rowOff>
    </xdr:from>
    <xdr:to>
      <xdr:col>1</xdr:col>
      <xdr:colOff>2875359</xdr:colOff>
      <xdr:row>83</xdr:row>
      <xdr:rowOff>2509192</xdr:rowOff>
    </xdr:to>
    <xdr:pic>
      <xdr:nvPicPr>
        <xdr:cNvPr id="84" name="image.jpeg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269875" y="212908207"/>
          <a:ext cx="2732485" cy="2427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401835</xdr:colOff>
      <xdr:row>84</xdr:row>
      <xdr:rowOff>61193</xdr:rowOff>
    </xdr:from>
    <xdr:to>
      <xdr:col>1</xdr:col>
      <xdr:colOff>2774156</xdr:colOff>
      <xdr:row>84</xdr:row>
      <xdr:rowOff>2509192</xdr:rowOff>
    </xdr:to>
    <xdr:pic>
      <xdr:nvPicPr>
        <xdr:cNvPr id="85" name="image.jpeg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528835" y="215478593"/>
          <a:ext cx="2372322" cy="2448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151804</xdr:colOff>
      <xdr:row>85</xdr:row>
      <xdr:rowOff>101996</xdr:rowOff>
    </xdr:from>
    <xdr:to>
      <xdr:col>1</xdr:col>
      <xdr:colOff>2872382</xdr:colOff>
      <xdr:row>85</xdr:row>
      <xdr:rowOff>2519412</xdr:rowOff>
    </xdr:to>
    <xdr:pic>
      <xdr:nvPicPr>
        <xdr:cNvPr id="86" name="image.jpeg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278804" y="218110196"/>
          <a:ext cx="2720579" cy="24174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86</xdr:row>
      <xdr:rowOff>81607</xdr:rowOff>
    </xdr:from>
    <xdr:to>
      <xdr:col>1</xdr:col>
      <xdr:colOff>2818804</xdr:colOff>
      <xdr:row>86</xdr:row>
      <xdr:rowOff>2498997</xdr:rowOff>
    </xdr:to>
    <xdr:pic>
      <xdr:nvPicPr>
        <xdr:cNvPr id="87" name="image.jpeg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225226" y="220680607"/>
          <a:ext cx="2720579" cy="2417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77390</xdr:colOff>
      <xdr:row>87</xdr:row>
      <xdr:rowOff>61193</xdr:rowOff>
    </xdr:from>
    <xdr:to>
      <xdr:col>1</xdr:col>
      <xdr:colOff>2821781</xdr:colOff>
      <xdr:row>87</xdr:row>
      <xdr:rowOff>2498997</xdr:rowOff>
    </xdr:to>
    <xdr:pic>
      <xdr:nvPicPr>
        <xdr:cNvPr id="88" name="image.jpeg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204390" y="223250993"/>
          <a:ext cx="2744392" cy="24378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88</xdr:row>
      <xdr:rowOff>61193</xdr:rowOff>
    </xdr:from>
    <xdr:to>
      <xdr:col>1</xdr:col>
      <xdr:colOff>2908101</xdr:colOff>
      <xdr:row>88</xdr:row>
      <xdr:rowOff>2519412</xdr:rowOff>
    </xdr:to>
    <xdr:pic>
      <xdr:nvPicPr>
        <xdr:cNvPr id="89" name="image.jpeg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269875" y="225841793"/>
          <a:ext cx="2765227" cy="2458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89</xdr:row>
      <xdr:rowOff>50998</xdr:rowOff>
    </xdr:from>
    <xdr:to>
      <xdr:col>1</xdr:col>
      <xdr:colOff>2863453</xdr:colOff>
      <xdr:row>89</xdr:row>
      <xdr:rowOff>2519412</xdr:rowOff>
    </xdr:to>
    <xdr:pic>
      <xdr:nvPicPr>
        <xdr:cNvPr id="90" name="image.jpeg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213320" y="228422398"/>
          <a:ext cx="2777134" cy="2468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90</xdr:row>
      <xdr:rowOff>50998</xdr:rowOff>
    </xdr:from>
    <xdr:to>
      <xdr:col>1</xdr:col>
      <xdr:colOff>2905125</xdr:colOff>
      <xdr:row>90</xdr:row>
      <xdr:rowOff>2529606</xdr:rowOff>
    </xdr:to>
    <xdr:pic>
      <xdr:nvPicPr>
        <xdr:cNvPr id="91" name="image.jpeg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246062" y="231013198"/>
          <a:ext cx="2786063" cy="24786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91</xdr:row>
      <xdr:rowOff>81607</xdr:rowOff>
    </xdr:from>
    <xdr:to>
      <xdr:col>1</xdr:col>
      <xdr:colOff>2842617</xdr:colOff>
      <xdr:row>91</xdr:row>
      <xdr:rowOff>2488803</xdr:rowOff>
    </xdr:to>
    <xdr:pic>
      <xdr:nvPicPr>
        <xdr:cNvPr id="92" name="image.jpeg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257968" y="233634607"/>
          <a:ext cx="2711650" cy="24071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163710</xdr:colOff>
      <xdr:row>92</xdr:row>
      <xdr:rowOff>40803</xdr:rowOff>
    </xdr:from>
    <xdr:to>
      <xdr:col>1</xdr:col>
      <xdr:colOff>2917031</xdr:colOff>
      <xdr:row>92</xdr:row>
      <xdr:rowOff>2488803</xdr:rowOff>
    </xdr:to>
    <xdr:pic>
      <xdr:nvPicPr>
        <xdr:cNvPr id="93" name="image.jpeg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290710" y="236184603"/>
          <a:ext cx="2753322" cy="2448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86320</xdr:colOff>
      <xdr:row>93</xdr:row>
      <xdr:rowOff>81607</xdr:rowOff>
    </xdr:from>
    <xdr:to>
      <xdr:col>1</xdr:col>
      <xdr:colOff>2786062</xdr:colOff>
      <xdr:row>93</xdr:row>
      <xdr:rowOff>2478608</xdr:rowOff>
    </xdr:to>
    <xdr:pic>
      <xdr:nvPicPr>
        <xdr:cNvPr id="94" name="image.jpeg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213320" y="238816207"/>
          <a:ext cx="2699743" cy="2397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119062</xdr:colOff>
      <xdr:row>94</xdr:row>
      <xdr:rowOff>61193</xdr:rowOff>
    </xdr:from>
    <xdr:to>
      <xdr:col>1</xdr:col>
      <xdr:colOff>2851547</xdr:colOff>
      <xdr:row>94</xdr:row>
      <xdr:rowOff>2488803</xdr:rowOff>
    </xdr:to>
    <xdr:pic>
      <xdr:nvPicPr>
        <xdr:cNvPr id="95" name="image.jpeg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246062" y="241386593"/>
          <a:ext cx="2732485" cy="24276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130968</xdr:colOff>
      <xdr:row>95</xdr:row>
      <xdr:rowOff>71387</xdr:rowOff>
    </xdr:from>
    <xdr:to>
      <xdr:col>1</xdr:col>
      <xdr:colOff>2818804</xdr:colOff>
      <xdr:row>95</xdr:row>
      <xdr:rowOff>2458194</xdr:rowOff>
    </xdr:to>
    <xdr:pic>
      <xdr:nvPicPr>
        <xdr:cNvPr id="96" name="image.jpeg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257968" y="243987587"/>
          <a:ext cx="2687837" cy="23868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98226</xdr:colOff>
      <xdr:row>96</xdr:row>
      <xdr:rowOff>71387</xdr:rowOff>
    </xdr:from>
    <xdr:to>
      <xdr:col>1</xdr:col>
      <xdr:colOff>2842617</xdr:colOff>
      <xdr:row>96</xdr:row>
      <xdr:rowOff>2509192</xdr:rowOff>
    </xdr:to>
    <xdr:pic>
      <xdr:nvPicPr>
        <xdr:cNvPr id="97" name="image.jpeg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225226" y="246578387"/>
          <a:ext cx="2744392" cy="2437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282773</xdr:colOff>
      <xdr:row>97</xdr:row>
      <xdr:rowOff>40803</xdr:rowOff>
    </xdr:from>
    <xdr:to>
      <xdr:col>1</xdr:col>
      <xdr:colOff>2744390</xdr:colOff>
      <xdr:row>97</xdr:row>
      <xdr:rowOff>2570410</xdr:rowOff>
    </xdr:to>
    <xdr:pic>
      <xdr:nvPicPr>
        <xdr:cNvPr id="98" name="image.jpeg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409773" y="249138603"/>
          <a:ext cx="2461618" cy="25296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99"/>
  <sheetViews>
    <sheetView showGridLines="0" tabSelected="1" workbookViewId="0"/>
  </sheetViews>
  <sheetFormatPr defaultColWidth="9.140625" defaultRowHeight="15.75" customHeight="1" x14ac:dyDescent="0.25"/>
  <cols>
    <col min="1" max="1" width="1.7109375" style="1" customWidth="1"/>
    <col min="2" max="2" width="40" style="1" customWidth="1"/>
    <col min="3" max="3" width="14" style="1" customWidth="1"/>
    <col min="4" max="4" width="17.85546875" style="1" customWidth="1"/>
    <col min="5" max="10" width="7.85546875" style="1" customWidth="1"/>
    <col min="11" max="11" width="11.85546875" style="1" customWidth="1"/>
    <col min="12" max="12" width="14.7109375" style="1" customWidth="1"/>
    <col min="13" max="13" width="19.140625" style="1" customWidth="1"/>
    <col min="14" max="256" width="9.140625" style="1" customWidth="1"/>
  </cols>
  <sheetData>
    <row r="1" spans="1:13" ht="30" customHeight="1" x14ac:dyDescent="0.25">
      <c r="A1" s="2"/>
      <c r="B1" s="3" t="s">
        <v>0</v>
      </c>
      <c r="C1" s="4" t="s">
        <v>1</v>
      </c>
      <c r="D1" s="5" t="s">
        <v>2</v>
      </c>
      <c r="E1" s="6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8" t="s">
        <v>8</v>
      </c>
      <c r="K1" s="9" t="s">
        <v>9</v>
      </c>
      <c r="L1" s="10" t="s">
        <v>10</v>
      </c>
      <c r="M1" s="11" t="s">
        <v>11</v>
      </c>
    </row>
    <row r="2" spans="1:13" ht="204" customHeight="1" x14ac:dyDescent="0.25">
      <c r="A2" s="12"/>
      <c r="B2" s="13"/>
      <c r="C2" s="14" t="s">
        <v>12</v>
      </c>
      <c r="D2" s="15" t="s">
        <v>13</v>
      </c>
      <c r="E2" s="16"/>
      <c r="F2" s="17">
        <v>6</v>
      </c>
      <c r="G2" s="17">
        <v>23</v>
      </c>
      <c r="H2" s="17">
        <v>20</v>
      </c>
      <c r="I2" s="17">
        <v>34</v>
      </c>
      <c r="J2" s="18">
        <v>15</v>
      </c>
      <c r="K2" s="19">
        <f t="shared" ref="K2:K33" si="0">SUM(E2:J2)</f>
        <v>98</v>
      </c>
      <c r="L2" s="20">
        <v>147.5</v>
      </c>
      <c r="M2" s="21">
        <f t="shared" ref="M2:M33" si="1">K2*L2</f>
        <v>14455</v>
      </c>
    </row>
    <row r="3" spans="1:13" ht="204" customHeight="1" x14ac:dyDescent="0.25">
      <c r="A3" s="12"/>
      <c r="B3" s="13"/>
      <c r="C3" s="14" t="s">
        <v>14</v>
      </c>
      <c r="D3" s="15" t="s">
        <v>15</v>
      </c>
      <c r="E3" s="16"/>
      <c r="F3" s="17">
        <v>41</v>
      </c>
      <c r="G3" s="17">
        <v>93</v>
      </c>
      <c r="H3" s="17">
        <v>81</v>
      </c>
      <c r="I3" s="17">
        <v>85</v>
      </c>
      <c r="J3" s="18">
        <v>42</v>
      </c>
      <c r="K3" s="19">
        <f t="shared" si="0"/>
        <v>342</v>
      </c>
      <c r="L3" s="20">
        <v>147.5</v>
      </c>
      <c r="M3" s="21">
        <f t="shared" si="1"/>
        <v>50445</v>
      </c>
    </row>
    <row r="4" spans="1:13" ht="204" customHeight="1" x14ac:dyDescent="0.25">
      <c r="A4" s="12"/>
      <c r="B4" s="13"/>
      <c r="C4" s="14" t="s">
        <v>16</v>
      </c>
      <c r="D4" s="15" t="s">
        <v>17</v>
      </c>
      <c r="E4" s="16"/>
      <c r="F4" s="17">
        <v>45</v>
      </c>
      <c r="G4" s="17">
        <v>89</v>
      </c>
      <c r="H4" s="17">
        <v>86</v>
      </c>
      <c r="I4" s="17">
        <v>87</v>
      </c>
      <c r="J4" s="18">
        <v>41</v>
      </c>
      <c r="K4" s="19">
        <f t="shared" si="0"/>
        <v>348</v>
      </c>
      <c r="L4" s="20">
        <v>147.5</v>
      </c>
      <c r="M4" s="21">
        <f t="shared" si="1"/>
        <v>51330</v>
      </c>
    </row>
    <row r="5" spans="1:13" ht="204" customHeight="1" x14ac:dyDescent="0.25">
      <c r="A5" s="12"/>
      <c r="B5" s="13"/>
      <c r="C5" s="14" t="s">
        <v>18</v>
      </c>
      <c r="D5" s="15" t="s">
        <v>19</v>
      </c>
      <c r="E5" s="16"/>
      <c r="F5" s="17">
        <v>54</v>
      </c>
      <c r="G5" s="17">
        <v>104</v>
      </c>
      <c r="H5" s="17">
        <v>103</v>
      </c>
      <c r="I5" s="17">
        <v>101</v>
      </c>
      <c r="J5" s="18">
        <v>50</v>
      </c>
      <c r="K5" s="19">
        <f t="shared" si="0"/>
        <v>412</v>
      </c>
      <c r="L5" s="20">
        <v>147.5</v>
      </c>
      <c r="M5" s="21">
        <f t="shared" si="1"/>
        <v>60770</v>
      </c>
    </row>
    <row r="6" spans="1:13" ht="204" customHeight="1" x14ac:dyDescent="0.25">
      <c r="A6" s="12"/>
      <c r="B6" s="13"/>
      <c r="C6" s="14" t="s">
        <v>20</v>
      </c>
      <c r="D6" s="15" t="s">
        <v>21</v>
      </c>
      <c r="E6" s="16"/>
      <c r="F6" s="17">
        <v>167</v>
      </c>
      <c r="G6" s="17">
        <v>327</v>
      </c>
      <c r="H6" s="17">
        <v>322</v>
      </c>
      <c r="I6" s="17">
        <v>323</v>
      </c>
      <c r="J6" s="18">
        <v>60</v>
      </c>
      <c r="K6" s="19">
        <f t="shared" si="0"/>
        <v>1199</v>
      </c>
      <c r="L6" s="20">
        <v>147.5</v>
      </c>
      <c r="M6" s="21">
        <f t="shared" si="1"/>
        <v>176852.5</v>
      </c>
    </row>
    <row r="7" spans="1:13" ht="204" customHeight="1" x14ac:dyDescent="0.25">
      <c r="A7" s="12"/>
      <c r="B7" s="13"/>
      <c r="C7" s="14" t="s">
        <v>22</v>
      </c>
      <c r="D7" s="15" t="s">
        <v>23</v>
      </c>
      <c r="E7" s="16"/>
      <c r="F7" s="17">
        <v>42</v>
      </c>
      <c r="G7" s="17">
        <v>81</v>
      </c>
      <c r="H7" s="17">
        <v>93</v>
      </c>
      <c r="I7" s="17">
        <v>96</v>
      </c>
      <c r="J7" s="18">
        <v>43</v>
      </c>
      <c r="K7" s="19">
        <f t="shared" si="0"/>
        <v>355</v>
      </c>
      <c r="L7" s="20">
        <v>147.5</v>
      </c>
      <c r="M7" s="21">
        <f t="shared" si="1"/>
        <v>52362.5</v>
      </c>
    </row>
    <row r="8" spans="1:13" ht="204" customHeight="1" x14ac:dyDescent="0.25">
      <c r="A8" s="12"/>
      <c r="B8" s="13"/>
      <c r="C8" s="14" t="s">
        <v>24</v>
      </c>
      <c r="D8" s="15" t="s">
        <v>25</v>
      </c>
      <c r="E8" s="16"/>
      <c r="F8" s="17">
        <v>159</v>
      </c>
      <c r="G8" s="17">
        <v>330</v>
      </c>
      <c r="H8" s="17">
        <v>326</v>
      </c>
      <c r="I8" s="17">
        <v>338</v>
      </c>
      <c r="J8" s="18">
        <v>76</v>
      </c>
      <c r="K8" s="19">
        <f t="shared" si="0"/>
        <v>1229</v>
      </c>
      <c r="L8" s="20">
        <v>147.5</v>
      </c>
      <c r="M8" s="21">
        <f t="shared" si="1"/>
        <v>181277.5</v>
      </c>
    </row>
    <row r="9" spans="1:13" ht="204" customHeight="1" x14ac:dyDescent="0.25">
      <c r="A9" s="12"/>
      <c r="B9" s="13"/>
      <c r="C9" s="14" t="s">
        <v>26</v>
      </c>
      <c r="D9" s="15" t="s">
        <v>27</v>
      </c>
      <c r="E9" s="16"/>
      <c r="F9" s="17">
        <v>131</v>
      </c>
      <c r="G9" s="17">
        <v>265</v>
      </c>
      <c r="H9" s="17">
        <v>262</v>
      </c>
      <c r="I9" s="17">
        <v>276</v>
      </c>
      <c r="J9" s="18">
        <v>35</v>
      </c>
      <c r="K9" s="19">
        <f t="shared" si="0"/>
        <v>969</v>
      </c>
      <c r="L9" s="20">
        <v>147.5</v>
      </c>
      <c r="M9" s="21">
        <f t="shared" si="1"/>
        <v>142927.5</v>
      </c>
    </row>
    <row r="10" spans="1:13" ht="204" customHeight="1" x14ac:dyDescent="0.25">
      <c r="A10" s="12"/>
      <c r="B10" s="13"/>
      <c r="C10" s="14" t="s">
        <v>28</v>
      </c>
      <c r="D10" s="15" t="s">
        <v>29</v>
      </c>
      <c r="E10" s="16"/>
      <c r="F10" s="17">
        <v>131</v>
      </c>
      <c r="G10" s="17">
        <v>270</v>
      </c>
      <c r="H10" s="17">
        <v>252</v>
      </c>
      <c r="I10" s="17">
        <v>262</v>
      </c>
      <c r="J10" s="18">
        <v>41</v>
      </c>
      <c r="K10" s="19">
        <f t="shared" si="0"/>
        <v>956</v>
      </c>
      <c r="L10" s="20">
        <v>147.5</v>
      </c>
      <c r="M10" s="21">
        <f t="shared" si="1"/>
        <v>141010</v>
      </c>
    </row>
    <row r="11" spans="1:13" ht="204" customHeight="1" x14ac:dyDescent="0.25">
      <c r="A11" s="12"/>
      <c r="B11" s="13"/>
      <c r="C11" s="14" t="s">
        <v>30</v>
      </c>
      <c r="D11" s="15" t="s">
        <v>31</v>
      </c>
      <c r="E11" s="16"/>
      <c r="F11" s="17"/>
      <c r="G11" s="17"/>
      <c r="H11" s="17"/>
      <c r="I11" s="17">
        <v>32</v>
      </c>
      <c r="J11" s="18">
        <v>11</v>
      </c>
      <c r="K11" s="19">
        <f t="shared" si="0"/>
        <v>43</v>
      </c>
      <c r="L11" s="20">
        <v>147.5</v>
      </c>
      <c r="M11" s="21">
        <f t="shared" si="1"/>
        <v>6342.5</v>
      </c>
    </row>
    <row r="12" spans="1:13" ht="204" customHeight="1" x14ac:dyDescent="0.25">
      <c r="A12" s="12"/>
      <c r="B12" s="13"/>
      <c r="C12" s="14" t="s">
        <v>32</v>
      </c>
      <c r="D12" s="15" t="s">
        <v>33</v>
      </c>
      <c r="E12" s="16"/>
      <c r="F12" s="17"/>
      <c r="G12" s="17"/>
      <c r="H12" s="17"/>
      <c r="I12" s="17">
        <v>134</v>
      </c>
      <c r="J12" s="18">
        <v>42</v>
      </c>
      <c r="K12" s="19">
        <f t="shared" si="0"/>
        <v>176</v>
      </c>
      <c r="L12" s="20">
        <v>172.5</v>
      </c>
      <c r="M12" s="21">
        <f t="shared" si="1"/>
        <v>30360</v>
      </c>
    </row>
    <row r="13" spans="1:13" ht="204" customHeight="1" x14ac:dyDescent="0.25">
      <c r="A13" s="12"/>
      <c r="B13" s="13"/>
      <c r="C13" s="14" t="s">
        <v>34</v>
      </c>
      <c r="D13" s="15" t="s">
        <v>35</v>
      </c>
      <c r="E13" s="16"/>
      <c r="F13" s="17"/>
      <c r="G13" s="17"/>
      <c r="H13" s="17"/>
      <c r="I13" s="17">
        <v>17</v>
      </c>
      <c r="J13" s="18">
        <v>16</v>
      </c>
      <c r="K13" s="19">
        <f t="shared" si="0"/>
        <v>33</v>
      </c>
      <c r="L13" s="20">
        <v>172.5</v>
      </c>
      <c r="M13" s="21">
        <f t="shared" si="1"/>
        <v>5692.5</v>
      </c>
    </row>
    <row r="14" spans="1:13" ht="204" customHeight="1" x14ac:dyDescent="0.25">
      <c r="A14" s="12"/>
      <c r="B14" s="13"/>
      <c r="C14" s="14" t="s">
        <v>36</v>
      </c>
      <c r="D14" s="15" t="s">
        <v>37</v>
      </c>
      <c r="E14" s="16"/>
      <c r="F14" s="17">
        <v>22</v>
      </c>
      <c r="G14" s="17">
        <v>42</v>
      </c>
      <c r="H14" s="17">
        <v>18</v>
      </c>
      <c r="I14" s="17">
        <v>38</v>
      </c>
      <c r="J14" s="18">
        <v>22</v>
      </c>
      <c r="K14" s="19">
        <f t="shared" si="0"/>
        <v>142</v>
      </c>
      <c r="L14" s="20">
        <v>172.5</v>
      </c>
      <c r="M14" s="21">
        <f t="shared" si="1"/>
        <v>24495</v>
      </c>
    </row>
    <row r="15" spans="1:13" ht="204" customHeight="1" x14ac:dyDescent="0.25">
      <c r="A15" s="12"/>
      <c r="B15" s="13"/>
      <c r="C15" s="14" t="s">
        <v>38</v>
      </c>
      <c r="D15" s="15" t="s">
        <v>39</v>
      </c>
      <c r="E15" s="16"/>
      <c r="F15" s="17">
        <v>2</v>
      </c>
      <c r="G15" s="17">
        <v>8</v>
      </c>
      <c r="H15" s="17"/>
      <c r="I15" s="17">
        <v>47</v>
      </c>
      <c r="J15" s="18">
        <v>19</v>
      </c>
      <c r="K15" s="19">
        <f t="shared" si="0"/>
        <v>76</v>
      </c>
      <c r="L15" s="20">
        <v>172.5</v>
      </c>
      <c r="M15" s="21">
        <f t="shared" si="1"/>
        <v>13110</v>
      </c>
    </row>
    <row r="16" spans="1:13" ht="204" customHeight="1" x14ac:dyDescent="0.25">
      <c r="A16" s="12"/>
      <c r="B16" s="13"/>
      <c r="C16" s="14" t="s">
        <v>40</v>
      </c>
      <c r="D16" s="15" t="s">
        <v>41</v>
      </c>
      <c r="E16" s="16"/>
      <c r="F16" s="17"/>
      <c r="G16" s="17"/>
      <c r="H16" s="17"/>
      <c r="I16" s="17">
        <v>114</v>
      </c>
      <c r="J16" s="18">
        <v>48</v>
      </c>
      <c r="K16" s="19">
        <f t="shared" si="0"/>
        <v>162</v>
      </c>
      <c r="L16" s="20">
        <v>172.5</v>
      </c>
      <c r="M16" s="21">
        <f t="shared" si="1"/>
        <v>27945</v>
      </c>
    </row>
    <row r="17" spans="1:13" ht="204" customHeight="1" x14ac:dyDescent="0.25">
      <c r="A17" s="12"/>
      <c r="B17" s="13"/>
      <c r="C17" s="14" t="s">
        <v>42</v>
      </c>
      <c r="D17" s="15" t="s">
        <v>43</v>
      </c>
      <c r="E17" s="16"/>
      <c r="F17" s="17"/>
      <c r="G17" s="17"/>
      <c r="H17" s="17"/>
      <c r="I17" s="17">
        <v>75</v>
      </c>
      <c r="J17" s="18">
        <v>44</v>
      </c>
      <c r="K17" s="19">
        <f t="shared" si="0"/>
        <v>119</v>
      </c>
      <c r="L17" s="20">
        <v>172.5</v>
      </c>
      <c r="M17" s="21">
        <f t="shared" si="1"/>
        <v>20527.5</v>
      </c>
    </row>
    <row r="18" spans="1:13" ht="204" customHeight="1" x14ac:dyDescent="0.25">
      <c r="A18" s="12"/>
      <c r="B18" s="13"/>
      <c r="C18" s="14" t="s">
        <v>44</v>
      </c>
      <c r="D18" s="15" t="s">
        <v>45</v>
      </c>
      <c r="E18" s="16"/>
      <c r="F18" s="17"/>
      <c r="G18" s="17"/>
      <c r="H18" s="17"/>
      <c r="I18" s="17">
        <v>149</v>
      </c>
      <c r="J18" s="18">
        <v>48</v>
      </c>
      <c r="K18" s="19">
        <f t="shared" si="0"/>
        <v>197</v>
      </c>
      <c r="L18" s="20">
        <v>172.5</v>
      </c>
      <c r="M18" s="21">
        <f t="shared" si="1"/>
        <v>33982.5</v>
      </c>
    </row>
    <row r="19" spans="1:13" ht="204" customHeight="1" x14ac:dyDescent="0.25">
      <c r="A19" s="12"/>
      <c r="B19" s="13"/>
      <c r="C19" s="14" t="s">
        <v>46</v>
      </c>
      <c r="D19" s="15" t="s">
        <v>47</v>
      </c>
      <c r="E19" s="16"/>
      <c r="F19" s="17"/>
      <c r="G19" s="17">
        <v>37</v>
      </c>
      <c r="H19" s="17">
        <v>13</v>
      </c>
      <c r="I19" s="17"/>
      <c r="J19" s="18">
        <v>6</v>
      </c>
      <c r="K19" s="19">
        <f t="shared" si="0"/>
        <v>56</v>
      </c>
      <c r="L19" s="20">
        <v>172.5</v>
      </c>
      <c r="M19" s="21">
        <f t="shared" si="1"/>
        <v>9660</v>
      </c>
    </row>
    <row r="20" spans="1:13" ht="204" customHeight="1" x14ac:dyDescent="0.25">
      <c r="A20" s="12"/>
      <c r="B20" s="13"/>
      <c r="C20" s="14" t="s">
        <v>48</v>
      </c>
      <c r="D20" s="15" t="s">
        <v>49</v>
      </c>
      <c r="E20" s="16"/>
      <c r="F20" s="17">
        <v>32</v>
      </c>
      <c r="G20" s="17">
        <v>59</v>
      </c>
      <c r="H20" s="17">
        <v>50</v>
      </c>
      <c r="I20" s="17">
        <v>65</v>
      </c>
      <c r="J20" s="18">
        <v>22</v>
      </c>
      <c r="K20" s="19">
        <f t="shared" si="0"/>
        <v>228</v>
      </c>
      <c r="L20" s="20">
        <v>172.5</v>
      </c>
      <c r="M20" s="21">
        <f t="shared" si="1"/>
        <v>39330</v>
      </c>
    </row>
    <row r="21" spans="1:13" ht="204" customHeight="1" x14ac:dyDescent="0.25">
      <c r="A21" s="12"/>
      <c r="B21" s="13"/>
      <c r="C21" s="14" t="s">
        <v>50</v>
      </c>
      <c r="D21" s="15" t="s">
        <v>51</v>
      </c>
      <c r="E21" s="16"/>
      <c r="F21" s="17">
        <v>24</v>
      </c>
      <c r="G21" s="17">
        <v>74</v>
      </c>
      <c r="H21" s="17">
        <v>72</v>
      </c>
      <c r="I21" s="17">
        <v>42</v>
      </c>
      <c r="J21" s="18">
        <v>24</v>
      </c>
      <c r="K21" s="19">
        <f t="shared" si="0"/>
        <v>236</v>
      </c>
      <c r="L21" s="20">
        <v>172.5</v>
      </c>
      <c r="M21" s="21">
        <f t="shared" si="1"/>
        <v>40710</v>
      </c>
    </row>
    <row r="22" spans="1:13" ht="204" customHeight="1" x14ac:dyDescent="0.25">
      <c r="A22" s="12"/>
      <c r="B22" s="13"/>
      <c r="C22" s="14" t="s">
        <v>52</v>
      </c>
      <c r="D22" s="15" t="s">
        <v>53</v>
      </c>
      <c r="E22" s="16"/>
      <c r="F22" s="17">
        <v>33</v>
      </c>
      <c r="G22" s="17">
        <v>87</v>
      </c>
      <c r="H22" s="17">
        <v>107</v>
      </c>
      <c r="I22" s="17">
        <v>118</v>
      </c>
      <c r="J22" s="18">
        <v>26</v>
      </c>
      <c r="K22" s="19">
        <f t="shared" si="0"/>
        <v>371</v>
      </c>
      <c r="L22" s="20">
        <v>172.5</v>
      </c>
      <c r="M22" s="21">
        <f t="shared" si="1"/>
        <v>63997.5</v>
      </c>
    </row>
    <row r="23" spans="1:13" ht="204" customHeight="1" x14ac:dyDescent="0.25">
      <c r="A23" s="12"/>
      <c r="B23" s="13"/>
      <c r="C23" s="14" t="s">
        <v>54</v>
      </c>
      <c r="D23" s="15" t="s">
        <v>37</v>
      </c>
      <c r="E23" s="16">
        <v>4</v>
      </c>
      <c r="F23" s="17">
        <v>70</v>
      </c>
      <c r="G23" s="17">
        <v>122</v>
      </c>
      <c r="H23" s="17">
        <v>135</v>
      </c>
      <c r="I23" s="17">
        <v>141</v>
      </c>
      <c r="J23" s="18">
        <v>78</v>
      </c>
      <c r="K23" s="19">
        <f t="shared" si="0"/>
        <v>550</v>
      </c>
      <c r="L23" s="20">
        <v>172.5</v>
      </c>
      <c r="M23" s="21">
        <f t="shared" si="1"/>
        <v>94875</v>
      </c>
    </row>
    <row r="24" spans="1:13" ht="204" customHeight="1" x14ac:dyDescent="0.25">
      <c r="A24" s="12"/>
      <c r="B24" s="13"/>
      <c r="C24" s="14" t="s">
        <v>55</v>
      </c>
      <c r="D24" s="15" t="s">
        <v>56</v>
      </c>
      <c r="E24" s="16"/>
      <c r="F24" s="17">
        <v>59</v>
      </c>
      <c r="G24" s="17">
        <v>101</v>
      </c>
      <c r="H24" s="17">
        <v>99</v>
      </c>
      <c r="I24" s="17">
        <v>118</v>
      </c>
      <c r="J24" s="18">
        <v>55</v>
      </c>
      <c r="K24" s="19">
        <f t="shared" si="0"/>
        <v>432</v>
      </c>
      <c r="L24" s="20">
        <v>172.5</v>
      </c>
      <c r="M24" s="21">
        <f t="shared" si="1"/>
        <v>74520</v>
      </c>
    </row>
    <row r="25" spans="1:13" ht="204" customHeight="1" x14ac:dyDescent="0.25">
      <c r="A25" s="12"/>
      <c r="B25" s="13"/>
      <c r="C25" s="14" t="s">
        <v>57</v>
      </c>
      <c r="D25" s="15" t="s">
        <v>47</v>
      </c>
      <c r="E25" s="16"/>
      <c r="F25" s="17">
        <v>58</v>
      </c>
      <c r="G25" s="17">
        <v>125</v>
      </c>
      <c r="H25" s="17">
        <v>143</v>
      </c>
      <c r="I25" s="17">
        <v>133</v>
      </c>
      <c r="J25" s="18">
        <v>61</v>
      </c>
      <c r="K25" s="19">
        <f t="shared" si="0"/>
        <v>520</v>
      </c>
      <c r="L25" s="20">
        <v>172.5</v>
      </c>
      <c r="M25" s="21">
        <f t="shared" si="1"/>
        <v>89700</v>
      </c>
    </row>
    <row r="26" spans="1:13" ht="204" customHeight="1" x14ac:dyDescent="0.25">
      <c r="A26" s="12"/>
      <c r="B26" s="13"/>
      <c r="C26" s="14" t="s">
        <v>58</v>
      </c>
      <c r="D26" s="15" t="s">
        <v>59</v>
      </c>
      <c r="E26" s="16"/>
      <c r="F26" s="17">
        <v>8</v>
      </c>
      <c r="G26" s="17">
        <v>21</v>
      </c>
      <c r="H26" s="17">
        <v>18</v>
      </c>
      <c r="I26" s="17">
        <v>25</v>
      </c>
      <c r="J26" s="18">
        <v>7</v>
      </c>
      <c r="K26" s="19">
        <f t="shared" si="0"/>
        <v>79</v>
      </c>
      <c r="L26" s="20">
        <v>172.5</v>
      </c>
      <c r="M26" s="21">
        <f t="shared" si="1"/>
        <v>13627.5</v>
      </c>
    </row>
    <row r="27" spans="1:13" ht="204" customHeight="1" x14ac:dyDescent="0.25">
      <c r="A27" s="12"/>
      <c r="B27" s="13"/>
      <c r="C27" s="14" t="s">
        <v>60</v>
      </c>
      <c r="D27" s="15" t="s">
        <v>61</v>
      </c>
      <c r="E27" s="16"/>
      <c r="F27" s="17">
        <v>9</v>
      </c>
      <c r="G27" s="17">
        <v>36</v>
      </c>
      <c r="H27" s="17">
        <v>38</v>
      </c>
      <c r="I27" s="17">
        <v>49</v>
      </c>
      <c r="J27" s="18">
        <v>19</v>
      </c>
      <c r="K27" s="19">
        <f t="shared" si="0"/>
        <v>151</v>
      </c>
      <c r="L27" s="20">
        <v>172.5</v>
      </c>
      <c r="M27" s="21">
        <f t="shared" si="1"/>
        <v>26047.5</v>
      </c>
    </row>
    <row r="28" spans="1:13" ht="204" customHeight="1" x14ac:dyDescent="0.25">
      <c r="A28" s="12"/>
      <c r="B28" s="13"/>
      <c r="C28" s="14" t="s">
        <v>62</v>
      </c>
      <c r="D28" s="15" t="s">
        <v>53</v>
      </c>
      <c r="E28" s="16"/>
      <c r="F28" s="17"/>
      <c r="G28" s="17">
        <v>3</v>
      </c>
      <c r="H28" s="17">
        <v>11</v>
      </c>
      <c r="I28" s="17">
        <v>52</v>
      </c>
      <c r="J28" s="18">
        <v>21</v>
      </c>
      <c r="K28" s="19">
        <f t="shared" si="0"/>
        <v>87</v>
      </c>
      <c r="L28" s="20">
        <v>172.5</v>
      </c>
      <c r="M28" s="21">
        <f t="shared" si="1"/>
        <v>15007.5</v>
      </c>
    </row>
    <row r="29" spans="1:13" ht="204" customHeight="1" x14ac:dyDescent="0.25">
      <c r="A29" s="12"/>
      <c r="B29" s="13"/>
      <c r="C29" s="14" t="s">
        <v>63</v>
      </c>
      <c r="D29" s="15" t="s">
        <v>64</v>
      </c>
      <c r="E29" s="16"/>
      <c r="F29" s="17">
        <v>25</v>
      </c>
      <c r="G29" s="17">
        <v>87</v>
      </c>
      <c r="H29" s="17">
        <v>105</v>
      </c>
      <c r="I29" s="17">
        <v>86</v>
      </c>
      <c r="J29" s="18">
        <v>43</v>
      </c>
      <c r="K29" s="19">
        <f t="shared" si="0"/>
        <v>346</v>
      </c>
      <c r="L29" s="20">
        <v>172.5</v>
      </c>
      <c r="M29" s="21">
        <f t="shared" si="1"/>
        <v>59685</v>
      </c>
    </row>
    <row r="30" spans="1:13" ht="204" customHeight="1" x14ac:dyDescent="0.25">
      <c r="A30" s="12"/>
      <c r="B30" s="13"/>
      <c r="C30" s="14" t="s">
        <v>65</v>
      </c>
      <c r="D30" s="15" t="s">
        <v>37</v>
      </c>
      <c r="E30" s="16"/>
      <c r="F30" s="17"/>
      <c r="G30" s="17"/>
      <c r="H30" s="17">
        <v>4</v>
      </c>
      <c r="I30" s="17">
        <v>67</v>
      </c>
      <c r="J30" s="18">
        <v>34</v>
      </c>
      <c r="K30" s="19">
        <f t="shared" si="0"/>
        <v>105</v>
      </c>
      <c r="L30" s="20">
        <v>172.5</v>
      </c>
      <c r="M30" s="21">
        <f t="shared" si="1"/>
        <v>18112.5</v>
      </c>
    </row>
    <row r="31" spans="1:13" ht="204" customHeight="1" x14ac:dyDescent="0.25">
      <c r="A31" s="12"/>
      <c r="B31" s="13"/>
      <c r="C31" s="14" t="s">
        <v>66</v>
      </c>
      <c r="D31" s="15" t="s">
        <v>67</v>
      </c>
      <c r="E31" s="16"/>
      <c r="F31" s="17">
        <v>1</v>
      </c>
      <c r="G31" s="17">
        <v>1</v>
      </c>
      <c r="H31" s="17">
        <v>8</v>
      </c>
      <c r="I31" s="17">
        <v>54</v>
      </c>
      <c r="J31" s="18">
        <v>22</v>
      </c>
      <c r="K31" s="19">
        <f t="shared" si="0"/>
        <v>86</v>
      </c>
      <c r="L31" s="20">
        <v>172.5</v>
      </c>
      <c r="M31" s="21">
        <f t="shared" si="1"/>
        <v>14835</v>
      </c>
    </row>
    <row r="32" spans="1:13" ht="204" customHeight="1" x14ac:dyDescent="0.25">
      <c r="A32" s="12"/>
      <c r="B32" s="13"/>
      <c r="C32" s="14" t="s">
        <v>68</v>
      </c>
      <c r="D32" s="15" t="s">
        <v>47</v>
      </c>
      <c r="E32" s="16"/>
      <c r="F32" s="17"/>
      <c r="G32" s="17"/>
      <c r="H32" s="17"/>
      <c r="I32" s="17">
        <v>69</v>
      </c>
      <c r="J32" s="18">
        <v>41</v>
      </c>
      <c r="K32" s="19">
        <f t="shared" si="0"/>
        <v>110</v>
      </c>
      <c r="L32" s="20">
        <v>172.5</v>
      </c>
      <c r="M32" s="21">
        <f t="shared" si="1"/>
        <v>18975</v>
      </c>
    </row>
    <row r="33" spans="1:13" ht="204" customHeight="1" x14ac:dyDescent="0.25">
      <c r="A33" s="12"/>
      <c r="B33" s="13"/>
      <c r="C33" s="14" t="s">
        <v>69</v>
      </c>
      <c r="D33" s="15" t="s">
        <v>53</v>
      </c>
      <c r="E33" s="16"/>
      <c r="F33" s="17">
        <v>2</v>
      </c>
      <c r="G33" s="17"/>
      <c r="H33" s="17">
        <v>32</v>
      </c>
      <c r="I33" s="17">
        <v>70</v>
      </c>
      <c r="J33" s="18">
        <v>34</v>
      </c>
      <c r="K33" s="19">
        <f t="shared" si="0"/>
        <v>138</v>
      </c>
      <c r="L33" s="20">
        <v>172.5</v>
      </c>
      <c r="M33" s="21">
        <f t="shared" si="1"/>
        <v>23805</v>
      </c>
    </row>
    <row r="34" spans="1:13" ht="204" customHeight="1" x14ac:dyDescent="0.25">
      <c r="A34" s="12"/>
      <c r="B34" s="13"/>
      <c r="C34" s="14" t="s">
        <v>70</v>
      </c>
      <c r="D34" s="15" t="s">
        <v>71</v>
      </c>
      <c r="E34" s="16"/>
      <c r="F34" s="17">
        <v>1</v>
      </c>
      <c r="G34" s="17">
        <v>13</v>
      </c>
      <c r="H34" s="17">
        <v>40</v>
      </c>
      <c r="I34" s="17">
        <v>47</v>
      </c>
      <c r="J34" s="18">
        <v>25</v>
      </c>
      <c r="K34" s="19">
        <f t="shared" ref="K34:K65" si="2">SUM(E34:J34)</f>
        <v>126</v>
      </c>
      <c r="L34" s="20">
        <v>172.5</v>
      </c>
      <c r="M34" s="21">
        <f t="shared" ref="M34:M65" si="3">K34*L34</f>
        <v>21735</v>
      </c>
    </row>
    <row r="35" spans="1:13" ht="204" customHeight="1" x14ac:dyDescent="0.25">
      <c r="A35" s="12"/>
      <c r="B35" s="13"/>
      <c r="C35" s="14" t="s">
        <v>72</v>
      </c>
      <c r="D35" s="15" t="s">
        <v>39</v>
      </c>
      <c r="E35" s="16"/>
      <c r="F35" s="17"/>
      <c r="G35" s="17">
        <v>5</v>
      </c>
      <c r="H35" s="17"/>
      <c r="I35" s="17">
        <v>19</v>
      </c>
      <c r="J35" s="18">
        <v>3</v>
      </c>
      <c r="K35" s="19">
        <f t="shared" si="2"/>
        <v>27</v>
      </c>
      <c r="L35" s="20">
        <v>172.5</v>
      </c>
      <c r="M35" s="21">
        <f t="shared" si="3"/>
        <v>4657.5</v>
      </c>
    </row>
    <row r="36" spans="1:13" ht="204" customHeight="1" x14ac:dyDescent="0.25">
      <c r="A36" s="12"/>
      <c r="B36" s="13"/>
      <c r="C36" s="14" t="s">
        <v>73</v>
      </c>
      <c r="D36" s="15" t="s">
        <v>41</v>
      </c>
      <c r="E36" s="16"/>
      <c r="F36" s="17"/>
      <c r="G36" s="17">
        <v>63</v>
      </c>
      <c r="H36" s="17"/>
      <c r="I36" s="17">
        <v>58</v>
      </c>
      <c r="J36" s="18">
        <v>18</v>
      </c>
      <c r="K36" s="19">
        <f t="shared" si="2"/>
        <v>139</v>
      </c>
      <c r="L36" s="20">
        <v>172.5</v>
      </c>
      <c r="M36" s="21">
        <f t="shared" si="3"/>
        <v>23977.5</v>
      </c>
    </row>
    <row r="37" spans="1:13" ht="204" customHeight="1" x14ac:dyDescent="0.25">
      <c r="A37" s="12"/>
      <c r="B37" s="13"/>
      <c r="C37" s="14" t="s">
        <v>74</v>
      </c>
      <c r="D37" s="15" t="s">
        <v>45</v>
      </c>
      <c r="E37" s="16"/>
      <c r="F37" s="17">
        <v>2</v>
      </c>
      <c r="G37" s="17"/>
      <c r="H37" s="17"/>
      <c r="I37" s="17">
        <v>33</v>
      </c>
      <c r="J37" s="18">
        <v>3</v>
      </c>
      <c r="K37" s="19">
        <f t="shared" si="2"/>
        <v>38</v>
      </c>
      <c r="L37" s="20">
        <v>172.5</v>
      </c>
      <c r="M37" s="21">
        <f t="shared" si="3"/>
        <v>6555</v>
      </c>
    </row>
    <row r="38" spans="1:13" ht="204" customHeight="1" x14ac:dyDescent="0.25">
      <c r="A38" s="12"/>
      <c r="B38" s="13"/>
      <c r="C38" s="14" t="s">
        <v>75</v>
      </c>
      <c r="D38" s="15" t="s">
        <v>76</v>
      </c>
      <c r="E38" s="16"/>
      <c r="F38" s="17"/>
      <c r="G38" s="17">
        <v>9</v>
      </c>
      <c r="H38" s="17">
        <v>4</v>
      </c>
      <c r="I38" s="17"/>
      <c r="J38" s="18"/>
      <c r="K38" s="19">
        <f t="shared" si="2"/>
        <v>13</v>
      </c>
      <c r="L38" s="20">
        <v>137.5</v>
      </c>
      <c r="M38" s="21">
        <f t="shared" si="3"/>
        <v>1787.5</v>
      </c>
    </row>
    <row r="39" spans="1:13" ht="204" customHeight="1" x14ac:dyDescent="0.25">
      <c r="A39" s="12"/>
      <c r="B39" s="13"/>
      <c r="C39" s="14" t="s">
        <v>77</v>
      </c>
      <c r="D39" s="15" t="s">
        <v>78</v>
      </c>
      <c r="E39" s="16"/>
      <c r="F39" s="17"/>
      <c r="G39" s="17"/>
      <c r="H39" s="17"/>
      <c r="I39" s="17"/>
      <c r="J39" s="18">
        <v>3</v>
      </c>
      <c r="K39" s="19">
        <f t="shared" si="2"/>
        <v>3</v>
      </c>
      <c r="L39" s="20">
        <v>137.5</v>
      </c>
      <c r="M39" s="21">
        <f t="shared" si="3"/>
        <v>412.5</v>
      </c>
    </row>
    <row r="40" spans="1:13" ht="204" customHeight="1" x14ac:dyDescent="0.25">
      <c r="A40" s="12"/>
      <c r="B40" s="13"/>
      <c r="C40" s="14" t="s">
        <v>79</v>
      </c>
      <c r="D40" s="15" t="s">
        <v>80</v>
      </c>
      <c r="E40" s="16"/>
      <c r="F40" s="17"/>
      <c r="G40" s="17"/>
      <c r="H40" s="17"/>
      <c r="I40" s="17">
        <v>19</v>
      </c>
      <c r="J40" s="18"/>
      <c r="K40" s="19">
        <f t="shared" si="2"/>
        <v>19</v>
      </c>
      <c r="L40" s="20">
        <v>137.5</v>
      </c>
      <c r="M40" s="21">
        <f t="shared" si="3"/>
        <v>2612.5</v>
      </c>
    </row>
    <row r="41" spans="1:13" ht="204" customHeight="1" x14ac:dyDescent="0.25">
      <c r="A41" s="12"/>
      <c r="B41" s="13"/>
      <c r="C41" s="14" t="s">
        <v>81</v>
      </c>
      <c r="D41" s="15" t="s">
        <v>82</v>
      </c>
      <c r="E41" s="16"/>
      <c r="F41" s="17"/>
      <c r="G41" s="17">
        <v>1</v>
      </c>
      <c r="H41" s="17"/>
      <c r="I41" s="17"/>
      <c r="J41" s="18"/>
      <c r="K41" s="19">
        <f t="shared" si="2"/>
        <v>1</v>
      </c>
      <c r="L41" s="20">
        <v>137.5</v>
      </c>
      <c r="M41" s="21">
        <f t="shared" si="3"/>
        <v>137.5</v>
      </c>
    </row>
    <row r="42" spans="1:13" ht="204" customHeight="1" x14ac:dyDescent="0.25">
      <c r="A42" s="12"/>
      <c r="B42" s="13"/>
      <c r="C42" s="14" t="s">
        <v>83</v>
      </c>
      <c r="D42" s="15" t="s">
        <v>84</v>
      </c>
      <c r="E42" s="16"/>
      <c r="F42" s="17"/>
      <c r="G42" s="17">
        <v>34</v>
      </c>
      <c r="H42" s="17">
        <v>34</v>
      </c>
      <c r="I42" s="17">
        <v>7</v>
      </c>
      <c r="J42" s="18"/>
      <c r="K42" s="19">
        <f t="shared" si="2"/>
        <v>75</v>
      </c>
      <c r="L42" s="20">
        <v>137.5</v>
      </c>
      <c r="M42" s="21">
        <f t="shared" si="3"/>
        <v>10312.5</v>
      </c>
    </row>
    <row r="43" spans="1:13" ht="204" customHeight="1" x14ac:dyDescent="0.25">
      <c r="A43" s="12"/>
      <c r="B43" s="13"/>
      <c r="C43" s="14" t="s">
        <v>85</v>
      </c>
      <c r="D43" s="15" t="s">
        <v>86</v>
      </c>
      <c r="E43" s="16"/>
      <c r="F43" s="17"/>
      <c r="G43" s="17"/>
      <c r="H43" s="17">
        <v>1</v>
      </c>
      <c r="I43" s="17"/>
      <c r="J43" s="18"/>
      <c r="K43" s="19">
        <f t="shared" si="2"/>
        <v>1</v>
      </c>
      <c r="L43" s="20">
        <v>137.5</v>
      </c>
      <c r="M43" s="21">
        <f t="shared" si="3"/>
        <v>137.5</v>
      </c>
    </row>
    <row r="44" spans="1:13" ht="204" customHeight="1" x14ac:dyDescent="0.25">
      <c r="A44" s="12"/>
      <c r="B44" s="13"/>
      <c r="C44" s="14" t="s">
        <v>87</v>
      </c>
      <c r="D44" s="15" t="s">
        <v>76</v>
      </c>
      <c r="E44" s="16"/>
      <c r="F44" s="17"/>
      <c r="G44" s="17">
        <v>11</v>
      </c>
      <c r="H44" s="17">
        <v>8</v>
      </c>
      <c r="I44" s="17"/>
      <c r="J44" s="18"/>
      <c r="K44" s="19">
        <f t="shared" si="2"/>
        <v>19</v>
      </c>
      <c r="L44" s="20">
        <v>137.5</v>
      </c>
      <c r="M44" s="21">
        <f t="shared" si="3"/>
        <v>2612.5</v>
      </c>
    </row>
    <row r="45" spans="1:13" ht="204" customHeight="1" x14ac:dyDescent="0.25">
      <c r="A45" s="12"/>
      <c r="B45" s="13"/>
      <c r="C45" s="14" t="s">
        <v>88</v>
      </c>
      <c r="D45" s="15" t="s">
        <v>89</v>
      </c>
      <c r="E45" s="16"/>
      <c r="F45" s="17"/>
      <c r="G45" s="17"/>
      <c r="H45" s="17"/>
      <c r="I45" s="17">
        <v>8</v>
      </c>
      <c r="J45" s="18">
        <v>2</v>
      </c>
      <c r="K45" s="19">
        <f t="shared" si="2"/>
        <v>10</v>
      </c>
      <c r="L45" s="20">
        <v>137.5</v>
      </c>
      <c r="M45" s="21">
        <f t="shared" si="3"/>
        <v>1375</v>
      </c>
    </row>
    <row r="46" spans="1:13" ht="204" customHeight="1" x14ac:dyDescent="0.25">
      <c r="A46" s="12"/>
      <c r="B46" s="13"/>
      <c r="C46" s="14" t="s">
        <v>90</v>
      </c>
      <c r="D46" s="15" t="s">
        <v>91</v>
      </c>
      <c r="E46" s="16"/>
      <c r="F46" s="17"/>
      <c r="G46" s="17"/>
      <c r="H46" s="17"/>
      <c r="I46" s="17">
        <v>8</v>
      </c>
      <c r="J46" s="18">
        <v>4</v>
      </c>
      <c r="K46" s="19">
        <f t="shared" si="2"/>
        <v>12</v>
      </c>
      <c r="L46" s="20">
        <v>137.5</v>
      </c>
      <c r="M46" s="21">
        <f t="shared" si="3"/>
        <v>1650</v>
      </c>
    </row>
    <row r="47" spans="1:13" ht="204" customHeight="1" x14ac:dyDescent="0.25">
      <c r="A47" s="12"/>
      <c r="B47" s="13"/>
      <c r="C47" s="14" t="s">
        <v>92</v>
      </c>
      <c r="D47" s="15" t="s">
        <v>76</v>
      </c>
      <c r="E47" s="16"/>
      <c r="F47" s="17">
        <v>1</v>
      </c>
      <c r="G47" s="17">
        <v>7</v>
      </c>
      <c r="H47" s="17"/>
      <c r="I47" s="17">
        <v>10</v>
      </c>
      <c r="J47" s="18"/>
      <c r="K47" s="19">
        <f t="shared" si="2"/>
        <v>18</v>
      </c>
      <c r="L47" s="20">
        <v>137.5</v>
      </c>
      <c r="M47" s="21">
        <f t="shared" si="3"/>
        <v>2475</v>
      </c>
    </row>
    <row r="48" spans="1:13" ht="204" customHeight="1" x14ac:dyDescent="0.25">
      <c r="A48" s="12"/>
      <c r="B48" s="13"/>
      <c r="C48" s="14" t="s">
        <v>93</v>
      </c>
      <c r="D48" s="15" t="s">
        <v>94</v>
      </c>
      <c r="E48" s="16"/>
      <c r="F48" s="17"/>
      <c r="G48" s="17">
        <v>1</v>
      </c>
      <c r="H48" s="17"/>
      <c r="I48" s="17"/>
      <c r="J48" s="18"/>
      <c r="K48" s="19">
        <f t="shared" si="2"/>
        <v>1</v>
      </c>
      <c r="L48" s="20">
        <v>137.5</v>
      </c>
      <c r="M48" s="21">
        <f t="shared" si="3"/>
        <v>137.5</v>
      </c>
    </row>
    <row r="49" spans="1:13" ht="204" customHeight="1" x14ac:dyDescent="0.25">
      <c r="A49" s="12"/>
      <c r="B49" s="13"/>
      <c r="C49" s="14" t="s">
        <v>95</v>
      </c>
      <c r="D49" s="15" t="s">
        <v>91</v>
      </c>
      <c r="E49" s="16"/>
      <c r="F49" s="17"/>
      <c r="G49" s="17"/>
      <c r="H49" s="17"/>
      <c r="I49" s="17">
        <v>1</v>
      </c>
      <c r="J49" s="18">
        <v>5</v>
      </c>
      <c r="K49" s="19">
        <f t="shared" si="2"/>
        <v>6</v>
      </c>
      <c r="L49" s="20">
        <v>137.5</v>
      </c>
      <c r="M49" s="21">
        <f t="shared" si="3"/>
        <v>825</v>
      </c>
    </row>
    <row r="50" spans="1:13" ht="204" customHeight="1" x14ac:dyDescent="0.25">
      <c r="A50" s="12"/>
      <c r="B50" s="13"/>
      <c r="C50" s="14" t="s">
        <v>96</v>
      </c>
      <c r="D50" s="15" t="s">
        <v>97</v>
      </c>
      <c r="E50" s="16"/>
      <c r="F50" s="17"/>
      <c r="G50" s="17"/>
      <c r="H50" s="17"/>
      <c r="I50" s="17">
        <v>3</v>
      </c>
      <c r="J50" s="18"/>
      <c r="K50" s="19">
        <f t="shared" si="2"/>
        <v>3</v>
      </c>
      <c r="L50" s="20">
        <v>137.5</v>
      </c>
      <c r="M50" s="21">
        <f t="shared" si="3"/>
        <v>412.5</v>
      </c>
    </row>
    <row r="51" spans="1:13" ht="204" customHeight="1" x14ac:dyDescent="0.25">
      <c r="A51" s="12"/>
      <c r="B51" s="13"/>
      <c r="C51" s="14" t="s">
        <v>98</v>
      </c>
      <c r="D51" s="15" t="s">
        <v>94</v>
      </c>
      <c r="E51" s="16"/>
      <c r="F51" s="17"/>
      <c r="G51" s="17"/>
      <c r="H51" s="17"/>
      <c r="I51" s="17"/>
      <c r="J51" s="18">
        <v>3</v>
      </c>
      <c r="K51" s="19">
        <f t="shared" si="2"/>
        <v>3</v>
      </c>
      <c r="L51" s="20">
        <v>137.5</v>
      </c>
      <c r="M51" s="21">
        <f t="shared" si="3"/>
        <v>412.5</v>
      </c>
    </row>
    <row r="52" spans="1:13" ht="204" customHeight="1" x14ac:dyDescent="0.25">
      <c r="A52" s="12"/>
      <c r="B52" s="13"/>
      <c r="C52" s="14" t="s">
        <v>99</v>
      </c>
      <c r="D52" s="15" t="s">
        <v>91</v>
      </c>
      <c r="E52" s="16"/>
      <c r="F52" s="17"/>
      <c r="G52" s="17">
        <v>1</v>
      </c>
      <c r="H52" s="17"/>
      <c r="I52" s="17">
        <v>1</v>
      </c>
      <c r="J52" s="18">
        <v>5</v>
      </c>
      <c r="K52" s="19">
        <f t="shared" si="2"/>
        <v>7</v>
      </c>
      <c r="L52" s="20">
        <v>137.5</v>
      </c>
      <c r="M52" s="21">
        <f t="shared" si="3"/>
        <v>962.5</v>
      </c>
    </row>
    <row r="53" spans="1:13" ht="204" customHeight="1" x14ac:dyDescent="0.25">
      <c r="A53" s="12"/>
      <c r="B53" s="13"/>
      <c r="C53" s="14" t="s">
        <v>100</v>
      </c>
      <c r="D53" s="15" t="s">
        <v>101</v>
      </c>
      <c r="E53" s="16"/>
      <c r="F53" s="17"/>
      <c r="G53" s="17"/>
      <c r="H53" s="17"/>
      <c r="I53" s="17">
        <v>9</v>
      </c>
      <c r="J53" s="18">
        <v>11</v>
      </c>
      <c r="K53" s="19">
        <f t="shared" si="2"/>
        <v>20</v>
      </c>
      <c r="L53" s="20">
        <v>137.5</v>
      </c>
      <c r="M53" s="21">
        <f t="shared" si="3"/>
        <v>2750</v>
      </c>
    </row>
    <row r="54" spans="1:13" ht="204" customHeight="1" x14ac:dyDescent="0.25">
      <c r="A54" s="12"/>
      <c r="B54" s="13"/>
      <c r="C54" s="14" t="s">
        <v>102</v>
      </c>
      <c r="D54" s="15" t="s">
        <v>76</v>
      </c>
      <c r="E54" s="16"/>
      <c r="F54" s="17"/>
      <c r="G54" s="17">
        <v>9</v>
      </c>
      <c r="H54" s="17"/>
      <c r="I54" s="17"/>
      <c r="J54" s="18">
        <v>4</v>
      </c>
      <c r="K54" s="19">
        <f t="shared" si="2"/>
        <v>13</v>
      </c>
      <c r="L54" s="20">
        <v>137.5</v>
      </c>
      <c r="M54" s="21">
        <f t="shared" si="3"/>
        <v>1787.5</v>
      </c>
    </row>
    <row r="55" spans="1:13" ht="204" customHeight="1" x14ac:dyDescent="0.25">
      <c r="A55" s="12"/>
      <c r="B55" s="13"/>
      <c r="C55" s="14" t="s">
        <v>103</v>
      </c>
      <c r="D55" s="15" t="s">
        <v>104</v>
      </c>
      <c r="E55" s="16"/>
      <c r="F55" s="17">
        <v>10</v>
      </c>
      <c r="G55" s="17">
        <v>79</v>
      </c>
      <c r="H55" s="17">
        <v>76</v>
      </c>
      <c r="I55" s="17">
        <v>64</v>
      </c>
      <c r="J55" s="18">
        <v>40</v>
      </c>
      <c r="K55" s="19">
        <f t="shared" si="2"/>
        <v>269</v>
      </c>
      <c r="L55" s="20">
        <v>137.5</v>
      </c>
      <c r="M55" s="21">
        <f t="shared" si="3"/>
        <v>36987.5</v>
      </c>
    </row>
    <row r="56" spans="1:13" ht="204" customHeight="1" x14ac:dyDescent="0.25">
      <c r="A56" s="12"/>
      <c r="B56" s="13"/>
      <c r="C56" s="14" t="s">
        <v>105</v>
      </c>
      <c r="D56" s="15" t="s">
        <v>106</v>
      </c>
      <c r="E56" s="16"/>
      <c r="F56" s="17">
        <v>19</v>
      </c>
      <c r="G56" s="17">
        <v>72</v>
      </c>
      <c r="H56" s="17">
        <v>87</v>
      </c>
      <c r="I56" s="17">
        <v>47</v>
      </c>
      <c r="J56" s="18">
        <v>16</v>
      </c>
      <c r="K56" s="19">
        <f t="shared" si="2"/>
        <v>241</v>
      </c>
      <c r="L56" s="20">
        <v>137.5</v>
      </c>
      <c r="M56" s="21">
        <f t="shared" si="3"/>
        <v>33137.5</v>
      </c>
    </row>
    <row r="57" spans="1:13" ht="204" customHeight="1" x14ac:dyDescent="0.25">
      <c r="A57" s="12"/>
      <c r="B57" s="13"/>
      <c r="C57" s="14" t="s">
        <v>107</v>
      </c>
      <c r="D57" s="15" t="s">
        <v>108</v>
      </c>
      <c r="E57" s="16"/>
      <c r="F57" s="17">
        <v>19</v>
      </c>
      <c r="G57" s="17">
        <v>28</v>
      </c>
      <c r="H57" s="17">
        <v>20</v>
      </c>
      <c r="I57" s="17">
        <v>34</v>
      </c>
      <c r="J57" s="18">
        <v>13</v>
      </c>
      <c r="K57" s="19">
        <f t="shared" si="2"/>
        <v>114</v>
      </c>
      <c r="L57" s="20">
        <v>137.5</v>
      </c>
      <c r="M57" s="21">
        <f t="shared" si="3"/>
        <v>15675</v>
      </c>
    </row>
    <row r="58" spans="1:13" ht="204" customHeight="1" x14ac:dyDescent="0.25">
      <c r="A58" s="12"/>
      <c r="B58" s="13"/>
      <c r="C58" s="14" t="s">
        <v>109</v>
      </c>
      <c r="D58" s="15" t="s">
        <v>78</v>
      </c>
      <c r="E58" s="16"/>
      <c r="F58" s="17">
        <v>18</v>
      </c>
      <c r="G58" s="17">
        <v>23</v>
      </c>
      <c r="H58" s="17">
        <v>53</v>
      </c>
      <c r="I58" s="17">
        <v>71</v>
      </c>
      <c r="J58" s="18">
        <v>31</v>
      </c>
      <c r="K58" s="19">
        <f t="shared" si="2"/>
        <v>196</v>
      </c>
      <c r="L58" s="20">
        <v>137.5</v>
      </c>
      <c r="M58" s="21">
        <f t="shared" si="3"/>
        <v>26950</v>
      </c>
    </row>
    <row r="59" spans="1:13" ht="204" customHeight="1" x14ac:dyDescent="0.25">
      <c r="A59" s="12"/>
      <c r="B59" s="13"/>
      <c r="C59" s="14" t="s">
        <v>110</v>
      </c>
      <c r="D59" s="15" t="s">
        <v>104</v>
      </c>
      <c r="E59" s="16"/>
      <c r="F59" s="17"/>
      <c r="G59" s="17"/>
      <c r="H59" s="17"/>
      <c r="I59" s="17">
        <v>64</v>
      </c>
      <c r="J59" s="18">
        <v>39</v>
      </c>
      <c r="K59" s="19">
        <f t="shared" si="2"/>
        <v>103</v>
      </c>
      <c r="L59" s="20">
        <v>137.5</v>
      </c>
      <c r="M59" s="21">
        <f t="shared" si="3"/>
        <v>14162.5</v>
      </c>
    </row>
    <row r="60" spans="1:13" ht="204" customHeight="1" x14ac:dyDescent="0.25">
      <c r="A60" s="12"/>
      <c r="B60" s="13"/>
      <c r="C60" s="14" t="s">
        <v>111</v>
      </c>
      <c r="D60" s="15" t="s">
        <v>112</v>
      </c>
      <c r="E60" s="16"/>
      <c r="F60" s="17"/>
      <c r="G60" s="17">
        <v>-5</v>
      </c>
      <c r="H60" s="17"/>
      <c r="I60" s="17">
        <v>13</v>
      </c>
      <c r="J60" s="18"/>
      <c r="K60" s="19">
        <f t="shared" si="2"/>
        <v>8</v>
      </c>
      <c r="L60" s="20">
        <v>137.5</v>
      </c>
      <c r="M60" s="21">
        <f t="shared" si="3"/>
        <v>1100</v>
      </c>
    </row>
    <row r="61" spans="1:13" ht="204" customHeight="1" x14ac:dyDescent="0.25">
      <c r="A61" s="12"/>
      <c r="B61" s="13"/>
      <c r="C61" s="14" t="s">
        <v>113</v>
      </c>
      <c r="D61" s="15" t="s">
        <v>114</v>
      </c>
      <c r="E61" s="16"/>
      <c r="F61" s="17"/>
      <c r="G61" s="17"/>
      <c r="H61" s="17"/>
      <c r="I61" s="17">
        <v>3</v>
      </c>
      <c r="J61" s="18"/>
      <c r="K61" s="19">
        <f t="shared" si="2"/>
        <v>3</v>
      </c>
      <c r="L61" s="20">
        <v>137.5</v>
      </c>
      <c r="M61" s="21">
        <f t="shared" si="3"/>
        <v>412.5</v>
      </c>
    </row>
    <row r="62" spans="1:13" ht="204" customHeight="1" x14ac:dyDescent="0.25">
      <c r="A62" s="12"/>
      <c r="B62" s="13"/>
      <c r="C62" s="14" t="s">
        <v>115</v>
      </c>
      <c r="D62" s="15" t="s">
        <v>116</v>
      </c>
      <c r="E62" s="16"/>
      <c r="F62" s="17"/>
      <c r="G62" s="17">
        <v>3</v>
      </c>
      <c r="H62" s="17">
        <v>21</v>
      </c>
      <c r="I62" s="17">
        <v>59</v>
      </c>
      <c r="J62" s="18">
        <v>10</v>
      </c>
      <c r="K62" s="19">
        <f t="shared" si="2"/>
        <v>93</v>
      </c>
      <c r="L62" s="20">
        <v>137.5</v>
      </c>
      <c r="M62" s="21">
        <f t="shared" si="3"/>
        <v>12787.5</v>
      </c>
    </row>
    <row r="63" spans="1:13" ht="204" customHeight="1" x14ac:dyDescent="0.25">
      <c r="A63" s="12"/>
      <c r="B63" s="13"/>
      <c r="C63" s="14" t="s">
        <v>117</v>
      </c>
      <c r="D63" s="15" t="s">
        <v>118</v>
      </c>
      <c r="E63" s="16"/>
      <c r="F63" s="17">
        <v>12</v>
      </c>
      <c r="G63" s="17">
        <v>54</v>
      </c>
      <c r="H63" s="17">
        <v>61</v>
      </c>
      <c r="I63" s="17">
        <v>21</v>
      </c>
      <c r="J63" s="18"/>
      <c r="K63" s="19">
        <f t="shared" si="2"/>
        <v>148</v>
      </c>
      <c r="L63" s="20">
        <v>137.5</v>
      </c>
      <c r="M63" s="21">
        <f t="shared" si="3"/>
        <v>20350</v>
      </c>
    </row>
    <row r="64" spans="1:13" ht="204" customHeight="1" x14ac:dyDescent="0.25">
      <c r="A64" s="12"/>
      <c r="B64" s="13"/>
      <c r="C64" s="14" t="s">
        <v>119</v>
      </c>
      <c r="D64" s="15" t="s">
        <v>114</v>
      </c>
      <c r="E64" s="16"/>
      <c r="F64" s="17"/>
      <c r="G64" s="17">
        <v>6</v>
      </c>
      <c r="H64" s="17">
        <v>8</v>
      </c>
      <c r="I64" s="17">
        <v>36</v>
      </c>
      <c r="J64" s="18">
        <v>16</v>
      </c>
      <c r="K64" s="19">
        <f t="shared" si="2"/>
        <v>66</v>
      </c>
      <c r="L64" s="20">
        <v>137.5</v>
      </c>
      <c r="M64" s="21">
        <f t="shared" si="3"/>
        <v>9075</v>
      </c>
    </row>
    <row r="65" spans="1:13" ht="204" customHeight="1" x14ac:dyDescent="0.25">
      <c r="A65" s="12"/>
      <c r="B65" s="13"/>
      <c r="C65" s="14" t="s">
        <v>120</v>
      </c>
      <c r="D65" s="15" t="s">
        <v>94</v>
      </c>
      <c r="E65" s="16"/>
      <c r="F65" s="17">
        <v>34</v>
      </c>
      <c r="G65" s="17">
        <v>63</v>
      </c>
      <c r="H65" s="17">
        <v>58</v>
      </c>
      <c r="I65" s="17">
        <v>77</v>
      </c>
      <c r="J65" s="18">
        <v>19</v>
      </c>
      <c r="K65" s="19">
        <f t="shared" si="2"/>
        <v>251</v>
      </c>
      <c r="L65" s="20">
        <v>137.5</v>
      </c>
      <c r="M65" s="21">
        <f t="shared" si="3"/>
        <v>34512.5</v>
      </c>
    </row>
    <row r="66" spans="1:13" ht="204" customHeight="1" x14ac:dyDescent="0.25">
      <c r="A66" s="12"/>
      <c r="B66" s="13"/>
      <c r="C66" s="14" t="s">
        <v>121</v>
      </c>
      <c r="D66" s="15" t="s">
        <v>108</v>
      </c>
      <c r="E66" s="16"/>
      <c r="F66" s="17">
        <v>29</v>
      </c>
      <c r="G66" s="17">
        <v>52</v>
      </c>
      <c r="H66" s="17">
        <v>48</v>
      </c>
      <c r="I66" s="17">
        <v>64</v>
      </c>
      <c r="J66" s="18">
        <v>17</v>
      </c>
      <c r="K66" s="19">
        <f t="shared" ref="K66:K97" si="4">SUM(E66:J66)</f>
        <v>210</v>
      </c>
      <c r="L66" s="20">
        <v>137.5</v>
      </c>
      <c r="M66" s="21">
        <f t="shared" ref="M66:M97" si="5">K66*L66</f>
        <v>28875</v>
      </c>
    </row>
    <row r="67" spans="1:13" ht="204" customHeight="1" x14ac:dyDescent="0.25">
      <c r="A67" s="12"/>
      <c r="B67" s="13"/>
      <c r="C67" s="14" t="s">
        <v>122</v>
      </c>
      <c r="D67" s="15" t="s">
        <v>78</v>
      </c>
      <c r="E67" s="16"/>
      <c r="F67" s="17">
        <v>20</v>
      </c>
      <c r="G67" s="17">
        <v>32</v>
      </c>
      <c r="H67" s="17">
        <v>40</v>
      </c>
      <c r="I67" s="17">
        <v>40</v>
      </c>
      <c r="J67" s="18">
        <v>16</v>
      </c>
      <c r="K67" s="19">
        <f t="shared" si="4"/>
        <v>148</v>
      </c>
      <c r="L67" s="20">
        <v>137.5</v>
      </c>
      <c r="M67" s="21">
        <f t="shared" si="5"/>
        <v>20350</v>
      </c>
    </row>
    <row r="68" spans="1:13" ht="204" customHeight="1" x14ac:dyDescent="0.25">
      <c r="A68" s="12"/>
      <c r="B68" s="13"/>
      <c r="C68" s="14" t="s">
        <v>123</v>
      </c>
      <c r="D68" s="15" t="s">
        <v>104</v>
      </c>
      <c r="E68" s="16"/>
      <c r="F68" s="17">
        <v>48</v>
      </c>
      <c r="G68" s="17">
        <v>76</v>
      </c>
      <c r="H68" s="17">
        <v>78</v>
      </c>
      <c r="I68" s="17">
        <v>91</v>
      </c>
      <c r="J68" s="18">
        <v>47</v>
      </c>
      <c r="K68" s="19">
        <f t="shared" si="4"/>
        <v>340</v>
      </c>
      <c r="L68" s="20">
        <v>137.5</v>
      </c>
      <c r="M68" s="21">
        <f t="shared" si="5"/>
        <v>46750</v>
      </c>
    </row>
    <row r="69" spans="1:13" ht="204" customHeight="1" x14ac:dyDescent="0.25">
      <c r="A69" s="12"/>
      <c r="B69" s="13"/>
      <c r="C69" s="14" t="s">
        <v>124</v>
      </c>
      <c r="D69" s="15" t="s">
        <v>125</v>
      </c>
      <c r="E69" s="16"/>
      <c r="F69" s="17">
        <v>10</v>
      </c>
      <c r="G69" s="17">
        <v>8</v>
      </c>
      <c r="H69" s="17">
        <v>4</v>
      </c>
      <c r="I69" s="17">
        <v>6</v>
      </c>
      <c r="J69" s="18">
        <v>1</v>
      </c>
      <c r="K69" s="19">
        <f t="shared" si="4"/>
        <v>29</v>
      </c>
      <c r="L69" s="20">
        <v>137.5</v>
      </c>
      <c r="M69" s="21">
        <f t="shared" si="5"/>
        <v>3987.5</v>
      </c>
    </row>
    <row r="70" spans="1:13" ht="204" customHeight="1" x14ac:dyDescent="0.25">
      <c r="A70" s="12"/>
      <c r="B70" s="13"/>
      <c r="C70" s="14" t="s">
        <v>126</v>
      </c>
      <c r="D70" s="15" t="s">
        <v>127</v>
      </c>
      <c r="E70" s="16"/>
      <c r="F70" s="17">
        <v>24</v>
      </c>
      <c r="G70" s="17">
        <v>50</v>
      </c>
      <c r="H70" s="17">
        <v>56</v>
      </c>
      <c r="I70" s="17">
        <v>52</v>
      </c>
      <c r="J70" s="18">
        <v>18</v>
      </c>
      <c r="K70" s="19">
        <f t="shared" si="4"/>
        <v>200</v>
      </c>
      <c r="L70" s="20">
        <v>137.5</v>
      </c>
      <c r="M70" s="21">
        <f t="shared" si="5"/>
        <v>27500</v>
      </c>
    </row>
    <row r="71" spans="1:13" ht="204" customHeight="1" x14ac:dyDescent="0.25">
      <c r="A71" s="12"/>
      <c r="B71" s="13"/>
      <c r="C71" s="14" t="s">
        <v>128</v>
      </c>
      <c r="D71" s="15" t="s">
        <v>129</v>
      </c>
      <c r="E71" s="16"/>
      <c r="F71" s="17">
        <v>43</v>
      </c>
      <c r="G71" s="17">
        <v>79</v>
      </c>
      <c r="H71" s="17">
        <v>78</v>
      </c>
      <c r="I71" s="17">
        <v>97</v>
      </c>
      <c r="J71" s="18">
        <v>39</v>
      </c>
      <c r="K71" s="19">
        <f t="shared" si="4"/>
        <v>336</v>
      </c>
      <c r="L71" s="20">
        <v>137.5</v>
      </c>
      <c r="M71" s="21">
        <f t="shared" si="5"/>
        <v>46200</v>
      </c>
    </row>
    <row r="72" spans="1:13" ht="204" customHeight="1" x14ac:dyDescent="0.25">
      <c r="A72" s="12"/>
      <c r="B72" s="13"/>
      <c r="C72" s="14" t="s">
        <v>130</v>
      </c>
      <c r="D72" s="15" t="s">
        <v>116</v>
      </c>
      <c r="E72" s="16"/>
      <c r="F72" s="17">
        <v>26</v>
      </c>
      <c r="G72" s="17">
        <v>111</v>
      </c>
      <c r="H72" s="17">
        <v>131</v>
      </c>
      <c r="I72" s="17">
        <v>90</v>
      </c>
      <c r="J72" s="18">
        <v>33</v>
      </c>
      <c r="K72" s="19">
        <f t="shared" si="4"/>
        <v>391</v>
      </c>
      <c r="L72" s="20">
        <v>137.5</v>
      </c>
      <c r="M72" s="21">
        <f t="shared" si="5"/>
        <v>53762.5</v>
      </c>
    </row>
    <row r="73" spans="1:13" ht="204" customHeight="1" x14ac:dyDescent="0.25">
      <c r="A73" s="12"/>
      <c r="B73" s="13"/>
      <c r="C73" s="14" t="s">
        <v>131</v>
      </c>
      <c r="D73" s="15" t="s">
        <v>106</v>
      </c>
      <c r="E73" s="16"/>
      <c r="F73" s="17">
        <v>28</v>
      </c>
      <c r="G73" s="17">
        <v>68</v>
      </c>
      <c r="H73" s="17">
        <v>79</v>
      </c>
      <c r="I73" s="17">
        <v>37</v>
      </c>
      <c r="J73" s="18">
        <v>14</v>
      </c>
      <c r="K73" s="19">
        <f t="shared" si="4"/>
        <v>226</v>
      </c>
      <c r="L73" s="20">
        <v>137.5</v>
      </c>
      <c r="M73" s="21">
        <f t="shared" si="5"/>
        <v>31075</v>
      </c>
    </row>
    <row r="74" spans="1:13" ht="204" customHeight="1" x14ac:dyDescent="0.25">
      <c r="A74" s="12"/>
      <c r="B74" s="13"/>
      <c r="C74" s="14" t="s">
        <v>132</v>
      </c>
      <c r="D74" s="15" t="s">
        <v>127</v>
      </c>
      <c r="E74" s="16"/>
      <c r="F74" s="17">
        <v>22</v>
      </c>
      <c r="G74" s="17">
        <v>41</v>
      </c>
      <c r="H74" s="17">
        <v>40</v>
      </c>
      <c r="I74" s="17">
        <v>44</v>
      </c>
      <c r="J74" s="18">
        <v>17</v>
      </c>
      <c r="K74" s="19">
        <f t="shared" si="4"/>
        <v>164</v>
      </c>
      <c r="L74" s="20">
        <v>137.5</v>
      </c>
      <c r="M74" s="21">
        <f t="shared" si="5"/>
        <v>22550</v>
      </c>
    </row>
    <row r="75" spans="1:13" ht="204" customHeight="1" x14ac:dyDescent="0.25">
      <c r="A75" s="12"/>
      <c r="B75" s="13"/>
      <c r="C75" s="14" t="s">
        <v>133</v>
      </c>
      <c r="D75" s="15" t="s">
        <v>114</v>
      </c>
      <c r="E75" s="16"/>
      <c r="F75" s="17">
        <v>29</v>
      </c>
      <c r="G75" s="17">
        <v>84</v>
      </c>
      <c r="H75" s="17">
        <v>100</v>
      </c>
      <c r="I75" s="17">
        <v>69</v>
      </c>
      <c r="J75" s="18">
        <v>19</v>
      </c>
      <c r="K75" s="19">
        <f t="shared" si="4"/>
        <v>301</v>
      </c>
      <c r="L75" s="20">
        <v>137.5</v>
      </c>
      <c r="M75" s="21">
        <f t="shared" si="5"/>
        <v>41387.5</v>
      </c>
    </row>
    <row r="76" spans="1:13" ht="204" customHeight="1" x14ac:dyDescent="0.25">
      <c r="A76" s="12"/>
      <c r="B76" s="13"/>
      <c r="C76" s="14" t="s">
        <v>134</v>
      </c>
      <c r="D76" s="15" t="s">
        <v>116</v>
      </c>
      <c r="E76" s="16"/>
      <c r="F76" s="17">
        <v>1</v>
      </c>
      <c r="G76" s="17">
        <v>7</v>
      </c>
      <c r="H76" s="17">
        <v>54</v>
      </c>
      <c r="I76" s="17">
        <v>80</v>
      </c>
      <c r="J76" s="18">
        <v>18</v>
      </c>
      <c r="K76" s="19">
        <f t="shared" si="4"/>
        <v>160</v>
      </c>
      <c r="L76" s="20">
        <v>137.5</v>
      </c>
      <c r="M76" s="21">
        <f t="shared" si="5"/>
        <v>22000</v>
      </c>
    </row>
    <row r="77" spans="1:13" ht="204" customHeight="1" x14ac:dyDescent="0.25">
      <c r="A77" s="12"/>
      <c r="B77" s="13"/>
      <c r="C77" s="14" t="s">
        <v>135</v>
      </c>
      <c r="D77" s="15" t="s">
        <v>108</v>
      </c>
      <c r="E77" s="16"/>
      <c r="F77" s="17"/>
      <c r="G77" s="17">
        <v>-5</v>
      </c>
      <c r="H77" s="17"/>
      <c r="I77" s="17">
        <v>27</v>
      </c>
      <c r="J77" s="18">
        <v>9</v>
      </c>
      <c r="K77" s="19">
        <f t="shared" si="4"/>
        <v>31</v>
      </c>
      <c r="L77" s="20">
        <v>137.5</v>
      </c>
      <c r="M77" s="21">
        <f t="shared" si="5"/>
        <v>4262.5</v>
      </c>
    </row>
    <row r="78" spans="1:13" ht="204" customHeight="1" x14ac:dyDescent="0.25">
      <c r="A78" s="12"/>
      <c r="B78" s="13"/>
      <c r="C78" s="14" t="s">
        <v>136</v>
      </c>
      <c r="D78" s="15" t="s">
        <v>137</v>
      </c>
      <c r="E78" s="16"/>
      <c r="F78" s="17">
        <v>8</v>
      </c>
      <c r="G78" s="17">
        <v>35</v>
      </c>
      <c r="H78" s="17">
        <v>45</v>
      </c>
      <c r="I78" s="17">
        <v>25</v>
      </c>
      <c r="J78" s="18">
        <v>3</v>
      </c>
      <c r="K78" s="19">
        <f t="shared" si="4"/>
        <v>116</v>
      </c>
      <c r="L78" s="20">
        <v>137.5</v>
      </c>
      <c r="M78" s="21">
        <f t="shared" si="5"/>
        <v>15950</v>
      </c>
    </row>
    <row r="79" spans="1:13" ht="204" customHeight="1" x14ac:dyDescent="0.25">
      <c r="A79" s="12"/>
      <c r="B79" s="13"/>
      <c r="C79" s="14" t="s">
        <v>138</v>
      </c>
      <c r="D79" s="15" t="s">
        <v>78</v>
      </c>
      <c r="E79" s="16"/>
      <c r="F79" s="17">
        <v>-5</v>
      </c>
      <c r="G79" s="17">
        <v>1</v>
      </c>
      <c r="H79" s="17"/>
      <c r="I79" s="17">
        <v>2</v>
      </c>
      <c r="J79" s="18">
        <v>13</v>
      </c>
      <c r="K79" s="19">
        <f t="shared" si="4"/>
        <v>11</v>
      </c>
      <c r="L79" s="20">
        <v>137.5</v>
      </c>
      <c r="M79" s="21">
        <f t="shared" si="5"/>
        <v>1512.5</v>
      </c>
    </row>
    <row r="80" spans="1:13" ht="204" customHeight="1" x14ac:dyDescent="0.25">
      <c r="A80" s="12"/>
      <c r="B80" s="13"/>
      <c r="C80" s="14" t="s">
        <v>139</v>
      </c>
      <c r="D80" s="15" t="s">
        <v>116</v>
      </c>
      <c r="E80" s="16"/>
      <c r="F80" s="17">
        <v>1</v>
      </c>
      <c r="G80" s="17">
        <v>28</v>
      </c>
      <c r="H80" s="17">
        <v>60</v>
      </c>
      <c r="I80" s="17">
        <v>86</v>
      </c>
      <c r="J80" s="18">
        <v>31</v>
      </c>
      <c r="K80" s="19">
        <f t="shared" si="4"/>
        <v>206</v>
      </c>
      <c r="L80" s="20">
        <v>137.5</v>
      </c>
      <c r="M80" s="21">
        <f t="shared" si="5"/>
        <v>28325</v>
      </c>
    </row>
    <row r="81" spans="1:13" ht="204" customHeight="1" x14ac:dyDescent="0.25">
      <c r="A81" s="12"/>
      <c r="B81" s="13"/>
      <c r="C81" s="14" t="s">
        <v>140</v>
      </c>
      <c r="D81" s="15" t="s">
        <v>106</v>
      </c>
      <c r="E81" s="16"/>
      <c r="F81" s="17">
        <v>13</v>
      </c>
      <c r="G81" s="17">
        <v>66</v>
      </c>
      <c r="H81" s="17">
        <v>63</v>
      </c>
      <c r="I81" s="17">
        <v>40</v>
      </c>
      <c r="J81" s="18">
        <v>17</v>
      </c>
      <c r="K81" s="19">
        <f t="shared" si="4"/>
        <v>199</v>
      </c>
      <c r="L81" s="20">
        <v>137.5</v>
      </c>
      <c r="M81" s="21">
        <f t="shared" si="5"/>
        <v>27362.5</v>
      </c>
    </row>
    <row r="82" spans="1:13" ht="204" customHeight="1" x14ac:dyDescent="0.25">
      <c r="A82" s="12"/>
      <c r="B82" s="13"/>
      <c r="C82" s="14" t="s">
        <v>141</v>
      </c>
      <c r="D82" s="15" t="s">
        <v>112</v>
      </c>
      <c r="E82" s="16"/>
      <c r="F82" s="17">
        <v>11</v>
      </c>
      <c r="G82" s="17">
        <v>54</v>
      </c>
      <c r="H82" s="17">
        <v>81</v>
      </c>
      <c r="I82" s="17">
        <v>63</v>
      </c>
      <c r="J82" s="18">
        <v>19</v>
      </c>
      <c r="K82" s="19">
        <f t="shared" si="4"/>
        <v>228</v>
      </c>
      <c r="L82" s="20">
        <v>137.5</v>
      </c>
      <c r="M82" s="21">
        <f t="shared" si="5"/>
        <v>31350</v>
      </c>
    </row>
    <row r="83" spans="1:13" ht="204" customHeight="1" x14ac:dyDescent="0.25">
      <c r="A83" s="12"/>
      <c r="B83" s="13"/>
      <c r="C83" s="14" t="s">
        <v>142</v>
      </c>
      <c r="D83" s="15" t="s">
        <v>114</v>
      </c>
      <c r="E83" s="16"/>
      <c r="F83" s="17"/>
      <c r="G83" s="17">
        <v>28</v>
      </c>
      <c r="H83" s="17">
        <v>42</v>
      </c>
      <c r="I83" s="17">
        <v>79</v>
      </c>
      <c r="J83" s="18">
        <v>30</v>
      </c>
      <c r="K83" s="19">
        <f t="shared" si="4"/>
        <v>179</v>
      </c>
      <c r="L83" s="20">
        <v>137.5</v>
      </c>
      <c r="M83" s="21">
        <f t="shared" si="5"/>
        <v>24612.5</v>
      </c>
    </row>
    <row r="84" spans="1:13" ht="204" customHeight="1" x14ac:dyDescent="0.25">
      <c r="A84" s="12"/>
      <c r="B84" s="13"/>
      <c r="C84" s="14" t="s">
        <v>143</v>
      </c>
      <c r="D84" s="15" t="s">
        <v>104</v>
      </c>
      <c r="E84" s="16"/>
      <c r="F84" s="17">
        <v>8</v>
      </c>
      <c r="G84" s="17">
        <v>1</v>
      </c>
      <c r="H84" s="17">
        <v>4</v>
      </c>
      <c r="I84" s="17">
        <v>37</v>
      </c>
      <c r="J84" s="18">
        <v>27</v>
      </c>
      <c r="K84" s="19">
        <f t="shared" si="4"/>
        <v>77</v>
      </c>
      <c r="L84" s="20">
        <v>137.5</v>
      </c>
      <c r="M84" s="21">
        <f t="shared" si="5"/>
        <v>10587.5</v>
      </c>
    </row>
    <row r="85" spans="1:13" ht="204" customHeight="1" x14ac:dyDescent="0.25">
      <c r="A85" s="12"/>
      <c r="B85" s="13"/>
      <c r="C85" s="14" t="s">
        <v>144</v>
      </c>
      <c r="D85" s="15" t="s">
        <v>145</v>
      </c>
      <c r="E85" s="16"/>
      <c r="F85" s="17">
        <v>1</v>
      </c>
      <c r="G85" s="17"/>
      <c r="H85" s="17"/>
      <c r="I85" s="17"/>
      <c r="J85" s="18"/>
      <c r="K85" s="19">
        <f t="shared" si="4"/>
        <v>1</v>
      </c>
      <c r="L85" s="20">
        <v>137.5</v>
      </c>
      <c r="M85" s="21">
        <f t="shared" si="5"/>
        <v>137.5</v>
      </c>
    </row>
    <row r="86" spans="1:13" ht="204" customHeight="1" x14ac:dyDescent="0.25">
      <c r="A86" s="12"/>
      <c r="B86" s="13"/>
      <c r="C86" s="14" t="s">
        <v>146</v>
      </c>
      <c r="D86" s="15" t="s">
        <v>78</v>
      </c>
      <c r="E86" s="16"/>
      <c r="F86" s="17">
        <v>4</v>
      </c>
      <c r="G86" s="17"/>
      <c r="H86" s="17"/>
      <c r="I86" s="17">
        <v>21</v>
      </c>
      <c r="J86" s="18">
        <v>9</v>
      </c>
      <c r="K86" s="19">
        <f t="shared" si="4"/>
        <v>34</v>
      </c>
      <c r="L86" s="20">
        <v>137.5</v>
      </c>
      <c r="M86" s="21">
        <f t="shared" si="5"/>
        <v>4675</v>
      </c>
    </row>
    <row r="87" spans="1:13" ht="204" customHeight="1" x14ac:dyDescent="0.25">
      <c r="A87" s="12"/>
      <c r="B87" s="13"/>
      <c r="C87" s="14" t="s">
        <v>147</v>
      </c>
      <c r="D87" s="15" t="s">
        <v>104</v>
      </c>
      <c r="E87" s="16"/>
      <c r="F87" s="17">
        <v>11</v>
      </c>
      <c r="G87" s="17">
        <v>28</v>
      </c>
      <c r="H87" s="17">
        <v>44</v>
      </c>
      <c r="I87" s="17">
        <v>65</v>
      </c>
      <c r="J87" s="18">
        <v>24</v>
      </c>
      <c r="K87" s="19">
        <f t="shared" si="4"/>
        <v>172</v>
      </c>
      <c r="L87" s="20">
        <v>137.5</v>
      </c>
      <c r="M87" s="21">
        <f t="shared" si="5"/>
        <v>23650</v>
      </c>
    </row>
    <row r="88" spans="1:13" ht="204" customHeight="1" x14ac:dyDescent="0.25">
      <c r="A88" s="12"/>
      <c r="B88" s="13"/>
      <c r="C88" s="14" t="s">
        <v>148</v>
      </c>
      <c r="D88" s="15" t="s">
        <v>112</v>
      </c>
      <c r="E88" s="16"/>
      <c r="F88" s="17"/>
      <c r="G88" s="17">
        <v>6</v>
      </c>
      <c r="H88" s="17">
        <v>13</v>
      </c>
      <c r="I88" s="17">
        <v>7</v>
      </c>
      <c r="J88" s="18">
        <v>-3</v>
      </c>
      <c r="K88" s="19">
        <f t="shared" si="4"/>
        <v>23</v>
      </c>
      <c r="L88" s="20">
        <v>137.5</v>
      </c>
      <c r="M88" s="21">
        <f t="shared" si="5"/>
        <v>3162.5</v>
      </c>
    </row>
    <row r="89" spans="1:13" ht="204" customHeight="1" x14ac:dyDescent="0.25">
      <c r="A89" s="12"/>
      <c r="B89" s="13"/>
      <c r="C89" s="14" t="s">
        <v>149</v>
      </c>
      <c r="D89" s="15" t="s">
        <v>114</v>
      </c>
      <c r="E89" s="16"/>
      <c r="F89" s="17">
        <v>-2</v>
      </c>
      <c r="G89" s="17">
        <v>-9</v>
      </c>
      <c r="H89" s="17">
        <v>41</v>
      </c>
      <c r="I89" s="17">
        <v>41</v>
      </c>
      <c r="J89" s="18">
        <v>3</v>
      </c>
      <c r="K89" s="19">
        <f t="shared" si="4"/>
        <v>74</v>
      </c>
      <c r="L89" s="20">
        <v>137.5</v>
      </c>
      <c r="M89" s="21">
        <f t="shared" si="5"/>
        <v>10175</v>
      </c>
    </row>
    <row r="90" spans="1:13" ht="204" customHeight="1" x14ac:dyDescent="0.25">
      <c r="A90" s="12"/>
      <c r="B90" s="13"/>
      <c r="C90" s="14" t="s">
        <v>150</v>
      </c>
      <c r="D90" s="15" t="s">
        <v>104</v>
      </c>
      <c r="E90" s="16"/>
      <c r="F90" s="17"/>
      <c r="G90" s="17">
        <v>10</v>
      </c>
      <c r="H90" s="17">
        <v>15</v>
      </c>
      <c r="I90" s="17">
        <v>17</v>
      </c>
      <c r="J90" s="18"/>
      <c r="K90" s="19">
        <f t="shared" si="4"/>
        <v>42</v>
      </c>
      <c r="L90" s="20">
        <v>137.5</v>
      </c>
      <c r="M90" s="21">
        <f t="shared" si="5"/>
        <v>5775</v>
      </c>
    </row>
    <row r="91" spans="1:13" ht="204" customHeight="1" x14ac:dyDescent="0.25">
      <c r="A91" s="12"/>
      <c r="B91" s="13"/>
      <c r="C91" s="14" t="s">
        <v>151</v>
      </c>
      <c r="D91" s="15" t="s">
        <v>129</v>
      </c>
      <c r="E91" s="16"/>
      <c r="F91" s="17"/>
      <c r="G91" s="17"/>
      <c r="H91" s="17"/>
      <c r="I91" s="17">
        <v>1</v>
      </c>
      <c r="J91" s="18"/>
      <c r="K91" s="19">
        <f t="shared" si="4"/>
        <v>1</v>
      </c>
      <c r="L91" s="20">
        <v>137.5</v>
      </c>
      <c r="M91" s="21">
        <f t="shared" si="5"/>
        <v>137.5</v>
      </c>
    </row>
    <row r="92" spans="1:13" ht="204" customHeight="1" x14ac:dyDescent="0.25">
      <c r="A92" s="12"/>
      <c r="B92" s="13"/>
      <c r="C92" s="14" t="s">
        <v>152</v>
      </c>
      <c r="D92" s="15" t="s">
        <v>116</v>
      </c>
      <c r="E92" s="16"/>
      <c r="F92" s="17">
        <v>6</v>
      </c>
      <c r="G92" s="17">
        <v>27</v>
      </c>
      <c r="H92" s="17">
        <v>55</v>
      </c>
      <c r="I92" s="17">
        <v>71</v>
      </c>
      <c r="J92" s="18">
        <v>22</v>
      </c>
      <c r="K92" s="19">
        <f t="shared" si="4"/>
        <v>181</v>
      </c>
      <c r="L92" s="20">
        <v>137.5</v>
      </c>
      <c r="M92" s="21">
        <f t="shared" si="5"/>
        <v>24887.5</v>
      </c>
    </row>
    <row r="93" spans="1:13" ht="204" customHeight="1" x14ac:dyDescent="0.25">
      <c r="A93" s="12"/>
      <c r="B93" s="13"/>
      <c r="C93" s="14" t="s">
        <v>153</v>
      </c>
      <c r="D93" s="15" t="s">
        <v>154</v>
      </c>
      <c r="E93" s="16"/>
      <c r="F93" s="17">
        <v>4</v>
      </c>
      <c r="G93" s="17">
        <v>15</v>
      </c>
      <c r="H93" s="17">
        <v>2</v>
      </c>
      <c r="I93" s="17">
        <v>15</v>
      </c>
      <c r="J93" s="18">
        <v>3</v>
      </c>
      <c r="K93" s="19">
        <f t="shared" si="4"/>
        <v>39</v>
      </c>
      <c r="L93" s="20">
        <v>137.5</v>
      </c>
      <c r="M93" s="21">
        <f t="shared" si="5"/>
        <v>5362.5</v>
      </c>
    </row>
    <row r="94" spans="1:13" ht="204" customHeight="1" x14ac:dyDescent="0.25">
      <c r="A94" s="12"/>
      <c r="B94" s="13"/>
      <c r="C94" s="14" t="s">
        <v>155</v>
      </c>
      <c r="D94" s="15" t="s">
        <v>127</v>
      </c>
      <c r="E94" s="16"/>
      <c r="F94" s="17">
        <v>6</v>
      </c>
      <c r="G94" s="17">
        <v>3</v>
      </c>
      <c r="H94" s="17"/>
      <c r="I94" s="17">
        <v>19</v>
      </c>
      <c r="J94" s="18">
        <v>14</v>
      </c>
      <c r="K94" s="19">
        <f t="shared" si="4"/>
        <v>42</v>
      </c>
      <c r="L94" s="20">
        <v>137.5</v>
      </c>
      <c r="M94" s="21">
        <f t="shared" si="5"/>
        <v>5775</v>
      </c>
    </row>
    <row r="95" spans="1:13" ht="204" customHeight="1" x14ac:dyDescent="0.25">
      <c r="A95" s="12"/>
      <c r="B95" s="13"/>
      <c r="C95" s="14" t="s">
        <v>156</v>
      </c>
      <c r="D95" s="15" t="s">
        <v>114</v>
      </c>
      <c r="E95" s="16"/>
      <c r="F95" s="17"/>
      <c r="G95" s="17">
        <v>-1</v>
      </c>
      <c r="H95" s="17">
        <v>3</v>
      </c>
      <c r="I95" s="17">
        <v>53</v>
      </c>
      <c r="J95" s="18">
        <v>3</v>
      </c>
      <c r="K95" s="19">
        <f t="shared" si="4"/>
        <v>58</v>
      </c>
      <c r="L95" s="20">
        <v>137.5</v>
      </c>
      <c r="M95" s="21">
        <f t="shared" si="5"/>
        <v>7975</v>
      </c>
    </row>
    <row r="96" spans="1:13" ht="204" customHeight="1" x14ac:dyDescent="0.25">
      <c r="A96" s="12"/>
      <c r="B96" s="13"/>
      <c r="C96" s="14" t="s">
        <v>157</v>
      </c>
      <c r="D96" s="15" t="s">
        <v>94</v>
      </c>
      <c r="E96" s="16"/>
      <c r="F96" s="17">
        <v>10</v>
      </c>
      <c r="G96" s="17">
        <v>14</v>
      </c>
      <c r="H96" s="17">
        <v>8</v>
      </c>
      <c r="I96" s="17">
        <v>18</v>
      </c>
      <c r="J96" s="18"/>
      <c r="K96" s="19">
        <f t="shared" si="4"/>
        <v>50</v>
      </c>
      <c r="L96" s="20">
        <v>137.5</v>
      </c>
      <c r="M96" s="21">
        <f t="shared" si="5"/>
        <v>6875</v>
      </c>
    </row>
    <row r="97" spans="1:13" ht="204" customHeight="1" x14ac:dyDescent="0.25">
      <c r="A97" s="12"/>
      <c r="B97" s="13"/>
      <c r="C97" s="14" t="s">
        <v>158</v>
      </c>
      <c r="D97" s="15" t="s">
        <v>108</v>
      </c>
      <c r="E97" s="16"/>
      <c r="F97" s="17">
        <v>1</v>
      </c>
      <c r="G97" s="17">
        <v>2</v>
      </c>
      <c r="H97" s="17">
        <v>-1</v>
      </c>
      <c r="I97" s="17"/>
      <c r="J97" s="18"/>
      <c r="K97" s="19">
        <f t="shared" si="4"/>
        <v>2</v>
      </c>
      <c r="L97" s="20">
        <v>137.5</v>
      </c>
      <c r="M97" s="21">
        <f t="shared" si="5"/>
        <v>275</v>
      </c>
    </row>
    <row r="98" spans="1:13" ht="204" customHeight="1" x14ac:dyDescent="0.25">
      <c r="A98" s="12"/>
      <c r="B98" s="13"/>
      <c r="C98" s="14" t="s">
        <v>159</v>
      </c>
      <c r="D98" s="15" t="s">
        <v>145</v>
      </c>
      <c r="E98" s="16"/>
      <c r="F98" s="17">
        <v>9</v>
      </c>
      <c r="G98" s="17"/>
      <c r="H98" s="17"/>
      <c r="I98" s="17">
        <v>5</v>
      </c>
      <c r="J98" s="18">
        <v>1</v>
      </c>
      <c r="K98" s="19">
        <f t="shared" ref="K98:K129" si="6">SUM(E98:J98)</f>
        <v>15</v>
      </c>
      <c r="L98" s="22">
        <v>137.5</v>
      </c>
      <c r="M98" s="23">
        <f t="shared" ref="M98:M129" si="7">K98*L98</f>
        <v>2062.5</v>
      </c>
    </row>
    <row r="99" spans="1:13" ht="35.25" customHeight="1" x14ac:dyDescent="0.25">
      <c r="A99" s="24"/>
      <c r="B99" s="31"/>
      <c r="C99" s="32"/>
      <c r="D99" s="33"/>
      <c r="E99" s="25">
        <f t="shared" ref="E99:K99" si="8">SUM(E2:E98)</f>
        <v>4</v>
      </c>
      <c r="F99" s="26">
        <f t="shared" si="8"/>
        <v>1603</v>
      </c>
      <c r="G99" s="26">
        <f t="shared" si="8"/>
        <v>3773</v>
      </c>
      <c r="H99" s="26">
        <f t="shared" si="8"/>
        <v>4052</v>
      </c>
      <c r="I99" s="26">
        <f t="shared" si="8"/>
        <v>5371</v>
      </c>
      <c r="J99" s="27">
        <f t="shared" si="8"/>
        <v>1880</v>
      </c>
      <c r="K99" s="28">
        <f t="shared" si="8"/>
        <v>16683</v>
      </c>
      <c r="L99" s="29">
        <f>M99/K99</f>
        <v>150.9903794281604</v>
      </c>
      <c r="M99" s="30">
        <f>SUM(M2:M98)</f>
        <v>2518972.5</v>
      </c>
    </row>
  </sheetData>
  <mergeCells count="1">
    <mergeCell ref="B99:D99"/>
  </mergeCells>
  <pageMargins left="0.19685" right="0.19685" top="0.39370100000000002" bottom="0.39370100000000002" header="0" footer="0"/>
  <pageSetup scale="63" orientation="portrait"/>
  <headerFooter>
    <oddHeader>&amp;L&amp;"Calibri,Regular"&amp;11&amp;K000000ROBERTO  CAVALLI  MEN 1ST LINE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ROBERTO  CAVALLI  MEN 1ST LINE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2019-05-24T08:38:02Z</dcterms:modified>
</cp:coreProperties>
</file>